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charts/chart18.xml" ContentType="application/vnd.openxmlformats-officedocument.drawingml.chart+xml"/>
  <Override PartName="/xl/charts/chart23.xml" ContentType="application/vnd.openxmlformats-officedocument.drawingml.chart+xml"/>
  <Override PartName="/xl/charts/chart19.xml" ContentType="application/vnd.openxmlformats-officedocument.drawingml.chart+xml"/>
  <Override PartName="/xl/charts/chart24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2021 physique-chimie - test mal" sheetId="1" state="visible" r:id="rId2"/>
    <sheet name="2021 bilan physico-chimique" sheetId="2" state="visible" r:id="rId3"/>
    <sheet name="comparaison 2020 - 2021" sheetId="3" state="visible" r:id="rId4"/>
    <sheet name="debit " sheetId="4" state="visible" r:id="rId5"/>
    <sheet name="2022 bilan physico-chimique" sheetId="5" state="visible" r:id="rId6"/>
    <sheet name="debit _2022" sheetId="6" state="visible" r:id="rId7"/>
    <sheet name="Feuille7" sheetId="7" state="visible" r:id="rId8"/>
  </sheets>
  <definedNames>
    <definedName function="false" hidden="false" name="MULTIPLICATION" vbProcedure="false">'debit _2022'!$F$6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<sst xmlns="http://schemas.openxmlformats.org/spreadsheetml/2006/main" count="314" uniqueCount="111">
  <si>
    <t xml:space="preserve">Séjour Spélé'Eau Automne 2021</t>
  </si>
  <si>
    <t xml:space="preserve">Résultats des mesures physico-chimiques  pour tester les sondes de la mallette</t>
  </si>
  <si>
    <t xml:space="preserve">sondes</t>
  </si>
  <si>
    <t xml:space="preserve">NB :</t>
  </si>
  <si>
    <t xml:space="preserve">Date de prélèvement</t>
  </si>
  <si>
    <t xml:space="preserve">Site de prélèvement</t>
  </si>
  <si>
    <t xml:space="preserve">sondes pH / EC</t>
  </si>
  <si>
    <t xml:space="preserve">Température (°C)</t>
  </si>
  <si>
    <t xml:space="preserve">pH</t>
  </si>
  <si>
    <t xml:space="preserve">Conductivité (µS/cm)</t>
  </si>
  <si>
    <t xml:space="preserve">Turbidité (NTU)</t>
  </si>
  <si>
    <t xml:space="preserve">Remarques</t>
  </si>
  <si>
    <t xml:space="preserve">Données conservées à l'issu des tests (dans l'onglet "bilan physico-chimique") pour interprétation des valeurs entre les sites</t>
  </si>
  <si>
    <t xml:space="preserve">Cuves de Sassenage - siphon</t>
  </si>
  <si>
    <t xml:space="preserve">sonde pH seule</t>
  </si>
  <si>
    <t xml:space="preserve">-</t>
  </si>
  <si>
    <t xml:space="preserve">mesures faites en dehors de la grotte</t>
  </si>
  <si>
    <t xml:space="preserve">Pour la température : moyenne des 4 valeurs</t>
  </si>
  <si>
    <t xml:space="preserve">sonde EC seule</t>
  </si>
  <si>
    <t xml:space="preserve">Pour le pH : valeur de la sonde seule</t>
  </si>
  <si>
    <t xml:space="preserve">ensemble en contact</t>
  </si>
  <si>
    <t xml:space="preserve">Pour l'EC : valeur de la sonde seule</t>
  </si>
  <si>
    <t xml:space="preserve">sondes pH + EC ensemble sans contact</t>
  </si>
  <si>
    <t xml:space="preserve">Pour la turbidité : moyenne des 4 valeurs</t>
  </si>
  <si>
    <t xml:space="preserve">données conservées</t>
  </si>
  <si>
    <t xml:space="preserve">Furon aval</t>
  </si>
  <si>
    <t xml:space="preserve">Furon amont</t>
  </si>
  <si>
    <t xml:space="preserve">mesures faites de retour au centre</t>
  </si>
  <si>
    <t xml:space="preserve">sondes pH + EC ensemble avec contact</t>
  </si>
  <si>
    <t xml:space="preserve">Le Bruyant</t>
  </si>
  <si>
    <t xml:space="preserve">Meaudret</t>
  </si>
  <si>
    <t xml:space="preserve">_</t>
  </si>
  <si>
    <t xml:space="preserve">seule  EC</t>
  </si>
  <si>
    <t xml:space="preserve">Goule noire</t>
  </si>
  <si>
    <t xml:space="preserve">Goule verte</t>
  </si>
  <si>
    <t xml:space="preserve">La Bourne(ponts en royans)</t>
  </si>
  <si>
    <t xml:space="preserve">Grotte de Gournier</t>
  </si>
  <si>
    <t xml:space="preserve">Grotte de Choranche</t>
  </si>
  <si>
    <t xml:space="preserve">Grotte Roche</t>
  </si>
  <si>
    <t xml:space="preserve">Grotte Roche </t>
  </si>
  <si>
    <t xml:space="preserve">Bilan des mesures physico-chimiques 2021
</t>
  </si>
  <si>
    <t xml:space="preserve">"données conservées" issue des test de la mallette</t>
  </si>
  <si>
    <t xml:space="preserve">Bandelettes papier</t>
  </si>
  <si>
    <t xml:space="preserve">nitrate(mg/l)</t>
  </si>
  <si>
    <t xml:space="preserve">nitrite (mg/l)</t>
  </si>
  <si>
    <t xml:space="preserve">La Bourne (Pont en Royans)</t>
  </si>
  <si>
    <t xml:space="preserve">Bilan : comparaison des mesures physico-chimiques 2020 et 2021</t>
  </si>
  <si>
    <t xml:space="preserve">Bandelettes</t>
  </si>
  <si>
    <t xml:space="preserve">pH - 2020</t>
  </si>
  <si>
    <t xml:space="preserve">pH - 2021</t>
  </si>
  <si>
    <t xml:space="preserve">Conductivité (µS/cm) 2020</t>
  </si>
  <si>
    <t xml:space="preserve">Conductivité (µS/cm) 2021</t>
  </si>
  <si>
    <t xml:space="preserve">nitrates 2020</t>
  </si>
  <si>
    <t xml:space="preserve">nitrate 2021</t>
  </si>
  <si>
    <t xml:space="preserve">La Bourne (pont en royans)</t>
  </si>
  <si>
    <t xml:space="preserve">Résultats des mesures de débit</t>
  </si>
  <si>
    <t xml:space="preserve">Pour Comparaison</t>
  </si>
  <si>
    <t xml:space="preserve">Nom Rivière</t>
  </si>
  <si>
    <t xml:space="preserve">Coordonnées GPS</t>
  </si>
  <si>
    <t xml:space="preserve">Profondeur  (m)</t>
  </si>
  <si>
    <t xml:space="preserve">Largeur (m)</t>
  </si>
  <si>
    <t xml:space="preserve">Temps sur 5 m (en sec)</t>
  </si>
  <si>
    <t xml:space="preserve">Vitesse (en m /s)</t>
  </si>
  <si>
    <t xml:space="preserve">Debit (en m3/s) - 2021</t>
  </si>
  <si>
    <t xml:space="preserve">Debit (en m3/s) - 2020</t>
  </si>
  <si>
    <t xml:space="preserve">Furon Aval</t>
  </si>
  <si>
    <t xml:space="preserve">Dans le fichier 2020 : 2,18 m3/s !!! Donnée éronnée</t>
  </si>
  <si>
    <t xml:space="preserve">Furon Amont</t>
  </si>
  <si>
    <t xml:space="preserve">Bruyant</t>
  </si>
  <si>
    <t xml:space="preserve">Méaudret</t>
  </si>
  <si>
    <t xml:space="preserve">Bourne</t>
  </si>
  <si>
    <t xml:space="preserve">Relevés des mesures physico-chimiques 2022
</t>
  </si>
  <si>
    <t xml:space="preserve">n° prélevement</t>
  </si>
  <si>
    <t xml:space="preserve">KH ( D °)</t>
  </si>
  <si>
    <t xml:space="preserve">degré français</t>
  </si>
  <si>
    <t xml:space="preserve">Amonium (mg/l)</t>
  </si>
  <si>
    <t xml:space="preserve">Oxygène (mg/L)</t>
  </si>
  <si>
    <t xml:space="preserve">Phosphate (mg/l)</t>
  </si>
  <si>
    <t xml:space="preserve">cuves de Sassenage</t>
  </si>
  <si>
    <t xml:space="preserve">furon aval</t>
  </si>
  <si>
    <t xml:space="preserve">furon amont</t>
  </si>
  <si>
    <t xml:space="preserve">Goule Noire</t>
  </si>
  <si>
    <t xml:space="preserve">Bourne à grotte  Roche</t>
  </si>
  <si>
    <t xml:space="preserve">Bourne en aval de la confluence avec méaudret</t>
  </si>
  <si>
    <t xml:space="preserve">Méaudret en amont confluence</t>
  </si>
  <si>
    <t xml:space="preserve">Bourne amont confluence avec méaudret</t>
  </si>
  <si>
    <t xml:space="preserve">Méaudret aux passerelles en bois</t>
  </si>
  <si>
    <t xml:space="preserve">Bourne à pont en royans</t>
  </si>
  <si>
    <t xml:space="preserve">Bourne à centrale hydro goule blanche (aval goule noire)</t>
  </si>
  <si>
    <t xml:space="preserve">rIvière de Coufin </t>
  </si>
  <si>
    <t xml:space="preserve">rivière de Chevaline</t>
  </si>
  <si>
    <t xml:space="preserve">Lac coufin-Chevaline (confluence des rivières)</t>
  </si>
  <si>
    <t xml:space="preserve">Lac de  gour nier</t>
  </si>
  <si>
    <t xml:space="preserve">Debit (en m3/s) – 2022</t>
  </si>
  <si>
    <t xml:space="preserve">Debit (en m³/s) -2021</t>
  </si>
  <si>
    <t xml:space="preserve">45°12’31.57’’05°39’21.52’’</t>
  </si>
  <si>
    <t xml:space="preserve">45°09’15.14’’05°36’21.68</t>
  </si>
  <si>
    <t xml:space="preserve">Bourne Roche</t>
  </si>
  <si>
    <t xml:space="preserve">45°04’17.31 ‘’05°29’53.0433’’</t>
  </si>
  <si>
    <t xml:space="preserve">na</t>
  </si>
  <si>
    <t xml:space="preserve">Bourne aval confluence avec méaudret</t>
  </si>
  <si>
    <t xml:space="preserve">45°05’04.70’’05°31’21.58’’</t>
  </si>
  <si>
    <t xml:space="preserve">Méaudret amont confluence avec Bourne</t>
  </si>
  <si>
    <t xml:space="preserve">45°05’08.07’’05°31’01.84 ‘’</t>
  </si>
  <si>
    <t xml:space="preserve">45°05’05.40’’05°31’24.40’’</t>
  </si>
  <si>
    <t xml:space="preserve">Méaudret passerelle</t>
  </si>
  <si>
    <t xml:space="preserve">45°06’28.70’’05°31’46.15’’</t>
  </si>
  <si>
    <t xml:space="preserve">Bourne Pont-en Royan</t>
  </si>
  <si>
    <t xml:space="preserve">45°03’37.11’’05°20’35.16’’</t>
  </si>
  <si>
    <t xml:space="preserve">Bourne centrale électrique</t>
  </si>
  <si>
    <t xml:space="preserve">45°04’35.52’’ 05°29’22.40’’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</si>
</sst>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d/mm/yyyy"/>
    <numFmt numFmtId="166" formatCode="d/m/yyyy"/>
    <numFmt numFmtId="167" formatCode="d/m/yy"/>
    <numFmt numFmtId="168" formatCode="General"/>
    <numFmt numFmtId="169" formatCode="0.0"/>
    <numFmt numFmtId="170" formatCode="0.00"/>
    <numFmt numFmtId="171" formatCode="#,##0"/>
    <numFmt numFmtId="172" formatCode="0"/>
  </numFmts>
  <fonts count="2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ED7D31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1"/>
      <color rgb="FF000000"/>
      <name val="Arial"/>
      <family val="0"/>
      <charset val="1"/>
    </font>
    <font>
      <b val="true"/>
      <sz val="28"/>
      <color rgb="FF757575"/>
      <name val="Calibri"/>
      <family val="2"/>
    </font>
    <font>
      <b val="true"/>
      <sz val="14"/>
      <color rgb="FF000000"/>
      <name val="Calibri"/>
      <family val="2"/>
    </font>
    <font>
      <b val="true"/>
      <sz val="11"/>
      <color rgb="FF000000"/>
      <name val="Calibri"/>
      <family val="2"/>
    </font>
    <font>
      <b val="true"/>
      <sz val="18"/>
      <color rgb="FF000000"/>
      <name val="Calibri"/>
      <family val="2"/>
    </font>
    <font>
      <b val="true"/>
      <sz val="20"/>
      <color rgb="FF000000"/>
      <name val="Calibri"/>
      <family val="2"/>
    </font>
    <font>
      <b val="true"/>
      <sz val="16"/>
      <color rgb="FF000000"/>
      <name val="Calibri"/>
      <family val="2"/>
    </font>
    <font>
      <i val="true"/>
      <sz val="11"/>
      <color rgb="FF000000"/>
      <name val="Calibri"/>
      <family val="0"/>
      <charset val="1"/>
    </font>
    <font>
      <b val="true"/>
      <sz val="18"/>
      <color rgb="FF757575"/>
      <name val="Calibri"/>
      <family val="2"/>
    </font>
    <font>
      <sz val="10"/>
      <color rgb="FF000000"/>
      <name val="Calibri"/>
      <family val="2"/>
    </font>
    <font>
      <b val="true"/>
      <sz val="10"/>
      <color rgb="FF000000"/>
      <name val="Calibri"/>
      <family val="2"/>
    </font>
    <font>
      <b val="true"/>
      <sz val="20"/>
      <color rgb="FF757575"/>
      <name val="Calibri"/>
      <family val="2"/>
    </font>
    <font>
      <b val="true"/>
      <sz val="14"/>
      <color rgb="FF1A1A1A"/>
      <name val="Calibri"/>
      <family val="2"/>
    </font>
    <font>
      <b val="true"/>
      <sz val="12"/>
      <color rgb="FF000000"/>
      <name val="Calibri"/>
      <family val="2"/>
    </font>
    <font>
      <sz val="10"/>
      <color rgb="FF1A1A1A"/>
      <name val="Calibri"/>
      <family val="2"/>
    </font>
    <font>
      <sz val="11"/>
      <name val="Cambria"/>
      <family val="0"/>
      <charset val="1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B7B7B7"/>
        <bgColor rgb="FFB3B3B3"/>
      </patternFill>
    </fill>
    <fill>
      <patternFill patternType="solid">
        <fgColor rgb="FFFFD966"/>
        <bgColor rgb="FFFFD320"/>
      </patternFill>
    </fill>
    <fill>
      <patternFill patternType="solid">
        <fgColor rgb="FFED7D31"/>
        <bgColor rgb="FFFF950E"/>
      </patternFill>
    </fill>
    <fill>
      <patternFill patternType="solid">
        <fgColor rgb="FFD9EAD3"/>
        <bgColor rgb="FFD6E3BC"/>
      </patternFill>
    </fill>
    <fill>
      <patternFill patternType="solid">
        <fgColor rgb="FFC9DAF8"/>
        <bgColor rgb="FFCFE2F3"/>
      </patternFill>
    </fill>
    <fill>
      <patternFill patternType="solid">
        <fgColor rgb="FFCFE2F3"/>
        <bgColor rgb="FFC9DAF8"/>
      </patternFill>
    </fill>
    <fill>
      <patternFill patternType="solid">
        <fgColor rgb="FFD6E3BC"/>
        <bgColor rgb="FFD9EAD3"/>
      </patternFill>
    </fill>
    <fill>
      <patternFill patternType="solid">
        <fgColor rgb="FFEFEFEF"/>
        <bgColor rgb="FFF2F2F2"/>
      </patternFill>
    </fill>
    <fill>
      <patternFill patternType="solid">
        <fgColor rgb="FFF2F2F2"/>
        <bgColor rgb="FFEFEFEF"/>
      </patternFill>
    </fill>
    <fill>
      <patternFill patternType="solid">
        <fgColor rgb="FFBBE33D"/>
        <bgColor rgb="FFAECF00"/>
      </patternFill>
    </fill>
    <fill>
      <patternFill patternType="solid">
        <fgColor rgb="FFE8F2A1"/>
        <bgColor rgb="FFD6E3B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6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8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11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1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C5000B"/>
      <rgbColor rgb="FF00FF00"/>
      <rgbColor rgb="FF0000FF"/>
      <rgbColor rgb="FFBBE33D"/>
      <rgbColor rgb="FFFF00FF"/>
      <rgbColor rgb="FF00FFFF"/>
      <rgbColor rgb="FF7E0021"/>
      <rgbColor rgb="FF008000"/>
      <rgbColor rgb="FF000080"/>
      <rgbColor rgb="FF9BBB59"/>
      <rgbColor rgb="FF800080"/>
      <rgbColor rgb="FF008080"/>
      <rgbColor rgb="FFB7B7B7"/>
      <rgbColor rgb="FF757575"/>
      <rgbColor rgb="FF9999FF"/>
      <rgbColor rgb="FFC0504D"/>
      <rgbColor rgb="FFEFEFEF"/>
      <rgbColor rgb="FFCFE2F3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6E3BC"/>
      <rgbColor rgb="FFD9EAD3"/>
      <rgbColor rgb="FFE8F2A1"/>
      <rgbColor rgb="FF83CAFF"/>
      <rgbColor rgb="FFD9D9D9"/>
      <rgbColor rgb="FFB3B3B3"/>
      <rgbColor rgb="FFFFD966"/>
      <rgbColor rgb="FF3366FF"/>
      <rgbColor rgb="FF33CCCC"/>
      <rgbColor rgb="FFAECF00"/>
      <rgbColor rgb="FFFFD320"/>
      <rgbColor rgb="FFFF950E"/>
      <rgbColor rgb="FFED7D31"/>
      <rgbColor rgb="FF4F81BD"/>
      <rgbColor rgb="FF8B8B8B"/>
      <rgbColor rgb="FF004586"/>
      <rgbColor rgb="FF579D1C"/>
      <rgbColor rgb="FF003300"/>
      <rgbColor rgb="FF314004"/>
      <rgbColor rgb="FFFF420E"/>
      <rgbColor rgb="FF993366"/>
      <rgbColor rgb="FF4B1F6F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2800" spc="-1" strike="noStrike">
                <a:solidFill>
                  <a:srgbClr val="757575"/>
                </a:solidFill>
                <a:latin typeface="Calibri"/>
                <a:ea typeface="Calibri"/>
              </a:defRPr>
            </a:pPr>
            <a:r>
              <a:rPr b="1" sz="2800" spc="-1" strike="noStrike">
                <a:solidFill>
                  <a:srgbClr val="757575"/>
                </a:solidFill>
                <a:latin typeface="Calibri"/>
                <a:ea typeface="Calibri"/>
              </a:rPr>
              <a:t>Test de la sonde de pH
Rivière de la Bourne</a:t>
            </a:r>
          </a:p>
        </c:rich>
      </c:tx>
      <c:layout>
        <c:manualLayout>
          <c:xMode val="edge"/>
          <c:yMode val="edge"/>
          <c:x val="0.322379068512857"/>
          <c:y val="0.0860046911649726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66067254091"/>
          <c:y val="0.0508768010722663"/>
          <c:w val="0.761328897680273"/>
          <c:h val="0.8209538702111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solidFill>
                <a:srgbClr val="000000"/>
              </a:solidFill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1" sz="14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'2021 physique-chimie - test mal'!$C$40</c:f>
              <c:strCache>
                <c:ptCount val="1"/>
                <c:pt idx="0">
                  <c:v>sonde pH seule</c:v>
                </c:pt>
              </c:strCache>
            </c:strRef>
          </c:cat>
          <c:val>
            <c:numRef>
              <c:f>'2021 physique-chimie - test mal'!$C$42:$C$43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'2021 physique-chimie - test mal'!$C$40</c:f>
              <c:strCache>
                <c:ptCount val="1"/>
                <c:pt idx="0">
                  <c:v>sonde pH seule</c:v>
                </c:pt>
              </c:strCache>
            </c:strRef>
          </c:cat>
          <c:val>
            <c:numRef>
              <c:f>'2021 physique-chimie - test mal'!$E$40</c:f>
              <c:numCache>
                <c:formatCode>General</c:formatCode>
                <c:ptCount val="1"/>
                <c:pt idx="0">
                  <c:v>7.99</c:v>
                </c:pt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'2021 physique-chimie - test mal'!$C$40</c:f>
              <c:strCache>
                <c:ptCount val="1"/>
                <c:pt idx="0">
                  <c:v>sonde pH seule</c:v>
                </c:pt>
              </c:strCache>
            </c:strRef>
          </c:cat>
          <c:val>
            <c:numRef>
              <c:f>'2021 physique-chimie - test mal'!$E$42:$E$43</c:f>
              <c:numCache>
                <c:formatCode>General</c:formatCode>
                <c:ptCount val="2"/>
                <c:pt idx="0">
                  <c:v>8.1</c:v>
                </c:pt>
                <c:pt idx="1">
                  <c:v>7.97</c:v>
                </c:pt>
              </c:numCache>
            </c:numRef>
          </c:val>
        </c:ser>
        <c:gapWidth val="150"/>
        <c:overlap val="0"/>
        <c:axId val="27967012"/>
        <c:axId val="80384339"/>
      </c:barChart>
      <c:catAx>
        <c:axId val="279670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1" sz="11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80384339"/>
        <c:crosses val="autoZero"/>
        <c:auto val="1"/>
        <c:lblAlgn val="ctr"/>
        <c:lblOffset val="100"/>
        <c:noMultiLvlLbl val="0"/>
      </c:catAx>
      <c:valAx>
        <c:axId val="80384339"/>
        <c:scaling>
          <c:orientation val="minMax"/>
          <c:max val="14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2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b="1" sz="2000" spc="-1" strike="noStrike">
                    <a:solidFill>
                      <a:srgbClr val="000000"/>
                    </a:solidFill>
                    <a:latin typeface="Calibri"/>
                    <a:ea typeface="Calibri"/>
                  </a:rPr>
                  <a:t>pH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27967012"/>
        <c:crosses val="autoZero"/>
        <c:crossBetween val="between"/>
        <c:majorUnit val="2"/>
        <c:minorUnit val="0.2"/>
      </c:valAx>
      <c:spPr>
        <a:solidFill>
          <a:srgbClr val="ffffff"/>
        </a:solidFill>
        <a:ln w="0">
          <a:noFill/>
        </a:ln>
      </c:spPr>
    </c:plotArea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2800" spc="-1" strike="noStrike">
                <a:solidFill>
                  <a:srgbClr val="757575"/>
                </a:solidFill>
                <a:latin typeface="Calibri"/>
                <a:ea typeface="Calibri"/>
              </a:defRPr>
            </a:pPr>
            <a:r>
              <a:rPr b="1" sz="2800" spc="-1" strike="noStrike">
                <a:solidFill>
                  <a:srgbClr val="757575"/>
                </a:solidFill>
                <a:latin typeface="Calibri"/>
                <a:ea typeface="Calibri"/>
              </a:rPr>
              <a:t>Test de la sonde 
d'électro-conductivité
La Bourne</a:t>
            </a:r>
          </a:p>
        </c:rich>
      </c:tx>
      <c:layout>
        <c:manualLayout>
          <c:xMode val="edge"/>
          <c:yMode val="edge"/>
          <c:x val="0.41583060805942"/>
          <c:y val="0.0274674592600184"/>
        </c:manualLayout>
      </c:layout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004586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ff420e"/>
              </a:solidFill>
              <a:ln w="0">
                <a:noFill/>
              </a:ln>
            </c:spPr>
          </c:dPt>
          <c:dPt>
            <c:idx val="2"/>
            <c:invertIfNegative val="0"/>
            <c:spPr>
              <a:solidFill>
                <a:srgbClr val="ffd320"/>
              </a:solidFill>
              <a:ln w="0">
                <a:noFill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1" sz="14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1"/>
              <c:txPr>
                <a:bodyPr wrap="square"/>
                <a:lstStyle/>
                <a:p>
                  <a:pPr>
                    <a:defRPr b="1" sz="14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numFmt formatCode="General" sourceLinked="1"/>
              <c:txPr>
                <a:bodyPr wrap="square"/>
                <a:lstStyle/>
                <a:p>
                  <a:pPr>
                    <a:defRPr b="1" sz="14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4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'2021 physique-chimie - test mal'!$C$41:$C$43</c:f>
              <c:strCache>
                <c:ptCount val="3"/>
                <c:pt idx="0">
                  <c:v>sonde EC seule</c:v>
                </c:pt>
                <c:pt idx="1">
                  <c:v>sondes pH + EC ensemble avec contact</c:v>
                </c:pt>
                <c:pt idx="2">
                  <c:v>sondes pH + EC ensemble sans contact</c:v>
                </c:pt>
              </c:strCache>
            </c:strRef>
          </c:cat>
          <c:val>
            <c:numRef>
              <c:f>'2021 physique-chimie - test mal'!$F$41:$F$43</c:f>
              <c:numCache>
                <c:formatCode>General</c:formatCode>
                <c:ptCount val="3"/>
                <c:pt idx="0">
                  <c:v>329.42</c:v>
                </c:pt>
                <c:pt idx="1">
                  <c:v>289.98</c:v>
                </c:pt>
                <c:pt idx="2">
                  <c:v>298.58</c:v>
                </c:pt>
              </c:numCache>
            </c:numRef>
          </c:val>
        </c:ser>
        <c:gapWidth val="150"/>
        <c:overlap val="0"/>
        <c:axId val="133520"/>
        <c:axId val="81307454"/>
      </c:barChart>
      <c:catAx>
        <c:axId val="133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1" sz="14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81307454"/>
        <c:crosses val="autoZero"/>
        <c:auto val="1"/>
        <c:lblAlgn val="ctr"/>
        <c:lblOffset val="100"/>
        <c:noMultiLvlLbl val="0"/>
      </c:catAx>
      <c:valAx>
        <c:axId val="81307454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6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b="1" sz="1600" spc="-1" strike="noStrike">
                    <a:solidFill>
                      <a:srgbClr val="000000"/>
                    </a:solidFill>
                    <a:latin typeface="Calibri"/>
                    <a:ea typeface="Calibri"/>
                  </a:rPr>
                  <a:t>Conductivité  (µS/cm)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1" sz="18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133520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757575"/>
                </a:solidFill>
                <a:latin typeface="Calibri"/>
                <a:ea typeface="Calibri"/>
              </a:defRPr>
            </a:pPr>
            <a:r>
              <a:rPr b="1" sz="1800" spc="-1" strike="noStrike">
                <a:solidFill>
                  <a:srgbClr val="757575"/>
                </a:solidFill>
                <a:latin typeface="Calibri"/>
                <a:ea typeface="Calibri"/>
              </a:rPr>
              <a:t>pH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004586"/>
              </a:solidFill>
              <a:ln w="0">
                <a:solidFill>
                  <a:srgbClr val="000000"/>
                </a:solidFill>
              </a:ln>
            </c:spPr>
          </c:dPt>
          <c:dPt>
            <c:idx val="1"/>
            <c:invertIfNegative val="0"/>
            <c:spPr>
              <a:solidFill>
                <a:srgbClr val="ff420e"/>
              </a:solidFill>
              <a:ln w="0">
                <a:solidFill>
                  <a:srgbClr val="000000"/>
                </a:solidFill>
              </a:ln>
            </c:spPr>
          </c:dPt>
          <c:dPt>
            <c:idx val="2"/>
            <c:invertIfNegative val="0"/>
            <c:spPr>
              <a:solidFill>
                <a:srgbClr val="ffd320"/>
              </a:solidFill>
              <a:ln w="0">
                <a:solidFill>
                  <a:srgbClr val="000000"/>
                </a:solidFill>
              </a:ln>
            </c:spPr>
          </c:dPt>
          <c:dPt>
            <c:idx val="3"/>
            <c:invertIfNegative val="0"/>
            <c:spPr>
              <a:solidFill>
                <a:srgbClr val="579d1c"/>
              </a:solidFill>
              <a:ln w="0">
                <a:solidFill>
                  <a:srgbClr val="000000"/>
                </a:solidFill>
              </a:ln>
            </c:spPr>
          </c:dPt>
          <c:dPt>
            <c:idx val="4"/>
            <c:invertIfNegative val="0"/>
            <c:spPr>
              <a:solidFill>
                <a:srgbClr val="7e0021"/>
              </a:solidFill>
              <a:ln w="0">
                <a:solidFill>
                  <a:srgbClr val="000000"/>
                </a:solidFill>
              </a:ln>
            </c:spPr>
          </c:dPt>
          <c:dPt>
            <c:idx val="5"/>
            <c:invertIfNegative val="0"/>
            <c:spPr>
              <a:solidFill>
                <a:srgbClr val="83caff"/>
              </a:solidFill>
              <a:ln w="0">
                <a:solidFill>
                  <a:srgbClr val="000000"/>
                </a:solidFill>
              </a:ln>
            </c:spPr>
          </c:dPt>
          <c:dPt>
            <c:idx val="6"/>
            <c:invertIfNegative val="0"/>
            <c:spPr>
              <a:solidFill>
                <a:srgbClr val="314004"/>
              </a:solidFill>
              <a:ln w="0">
                <a:solidFill>
                  <a:srgbClr val="000000"/>
                </a:solidFill>
              </a:ln>
            </c:spPr>
          </c:dPt>
          <c:dPt>
            <c:idx val="7"/>
            <c:invertIfNegative val="0"/>
            <c:spPr>
              <a:solidFill>
                <a:srgbClr val="aecf00"/>
              </a:solidFill>
              <a:ln w="0">
                <a:solidFill>
                  <a:srgbClr val="000000"/>
                </a:solidFill>
              </a:ln>
            </c:spPr>
          </c:dPt>
          <c:dPt>
            <c:idx val="8"/>
            <c:invertIfNegative val="0"/>
            <c:spPr>
              <a:solidFill>
                <a:srgbClr val="4b1f6f"/>
              </a:solidFill>
              <a:ln w="0">
                <a:solidFill>
                  <a:srgbClr val="000000"/>
                </a:solidFill>
              </a:ln>
            </c:spPr>
          </c:dPt>
          <c:dPt>
            <c:idx val="9"/>
            <c:invertIfNegative val="0"/>
            <c:spPr>
              <a:solidFill>
                <a:srgbClr val="ff950e"/>
              </a:solidFill>
              <a:ln w="0">
                <a:solidFill>
                  <a:srgbClr val="000000"/>
                </a:solidFill>
              </a:ln>
            </c:spPr>
          </c:dPt>
          <c:dPt>
            <c:idx val="10"/>
            <c:invertIfNegative val="0"/>
            <c:spPr>
              <a:solidFill>
                <a:srgbClr val="c5000b"/>
              </a:solidFill>
              <a:ln w="0">
                <a:solidFill>
                  <a:srgbClr val="000000"/>
                </a:solidFill>
              </a:ln>
            </c:spPr>
          </c:dPt>
          <c:dLbls>
            <c:dLbl>
              <c:idx val="0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3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4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5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6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7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8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9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0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'2021 bilan physico-chimique'!$B$5:$B$15</c:f>
              <c:strCache>
                <c:ptCount val="11"/>
                <c:pt idx="0">
                  <c:v>Cuves de Sassenage - siphon</c:v>
                </c:pt>
                <c:pt idx="1">
                  <c:v>Furon aval</c:v>
                </c:pt>
                <c:pt idx="2">
                  <c:v>Furon amont</c:v>
                </c:pt>
                <c:pt idx="3">
                  <c:v>Le Bruyant</c:v>
                </c:pt>
                <c:pt idx="4">
                  <c:v>Meaudret</c:v>
                </c:pt>
                <c:pt idx="5">
                  <c:v>Goule noire</c:v>
                </c:pt>
                <c:pt idx="6">
                  <c:v>Goule verte</c:v>
                </c:pt>
                <c:pt idx="7">
                  <c:v>La Bourne (Pont en Royans)</c:v>
                </c:pt>
                <c:pt idx="8">
                  <c:v>Grotte de Gournier</c:v>
                </c:pt>
                <c:pt idx="9">
                  <c:v>Grotte de Choranche</c:v>
                </c:pt>
                <c:pt idx="10">
                  <c:v>Grotte Roche </c:v>
                </c:pt>
              </c:strCache>
            </c:strRef>
          </c:cat>
          <c:val>
            <c:numRef>
              <c:f>'2021 bilan physico-chimique'!$D$5:$D$15</c:f>
              <c:numCache>
                <c:formatCode>General</c:formatCode>
                <c:ptCount val="11"/>
                <c:pt idx="0">
                  <c:v>7.5</c:v>
                </c:pt>
                <c:pt idx="1">
                  <c:v>8.4</c:v>
                </c:pt>
                <c:pt idx="2">
                  <c:v>8.3</c:v>
                </c:pt>
                <c:pt idx="3">
                  <c:v>8</c:v>
                </c:pt>
                <c:pt idx="4">
                  <c:v>7.98</c:v>
                </c:pt>
                <c:pt idx="5">
                  <c:v>7.6</c:v>
                </c:pt>
                <c:pt idx="6">
                  <c:v>7.5</c:v>
                </c:pt>
                <c:pt idx="7">
                  <c:v>7.99</c:v>
                </c:pt>
                <c:pt idx="8">
                  <c:v>7.52</c:v>
                </c:pt>
                <c:pt idx="9">
                  <c:v>7.3</c:v>
                </c:pt>
                <c:pt idx="10">
                  <c:v>7.5</c:v>
                </c:pt>
              </c:numCache>
            </c:numRef>
          </c:val>
        </c:ser>
        <c:gapWidth val="150"/>
        <c:overlap val="0"/>
        <c:axId val="86189994"/>
        <c:axId val="92344275"/>
      </c:barChart>
      <c:catAx>
        <c:axId val="8618999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92344275"/>
        <c:crosses val="autoZero"/>
        <c:auto val="1"/>
        <c:lblAlgn val="ctr"/>
        <c:lblOffset val="100"/>
        <c:noMultiLvlLbl val="0"/>
      </c:catAx>
      <c:valAx>
        <c:axId val="92344275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86189994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757575"/>
                </a:solidFill>
                <a:latin typeface="Calibri"/>
                <a:ea typeface="Calibri"/>
              </a:defRPr>
            </a:pPr>
            <a:r>
              <a:rPr b="1" sz="1800" spc="-1" strike="noStrike">
                <a:solidFill>
                  <a:srgbClr val="757575"/>
                </a:solidFill>
                <a:latin typeface="Calibri"/>
                <a:ea typeface="Calibri"/>
              </a:rPr>
              <a:t>Conductivité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004586"/>
              </a:solidFill>
              <a:ln w="0">
                <a:solidFill>
                  <a:srgbClr val="000000"/>
                </a:solidFill>
              </a:ln>
            </c:spPr>
          </c:dPt>
          <c:dPt>
            <c:idx val="1"/>
            <c:invertIfNegative val="0"/>
            <c:spPr>
              <a:solidFill>
                <a:srgbClr val="ff420e"/>
              </a:solidFill>
              <a:ln w="0">
                <a:solidFill>
                  <a:srgbClr val="000000"/>
                </a:solidFill>
              </a:ln>
            </c:spPr>
          </c:dPt>
          <c:dPt>
            <c:idx val="2"/>
            <c:invertIfNegative val="0"/>
            <c:spPr>
              <a:solidFill>
                <a:srgbClr val="ffd320"/>
              </a:solidFill>
              <a:ln w="0">
                <a:solidFill>
                  <a:srgbClr val="000000"/>
                </a:solidFill>
              </a:ln>
            </c:spPr>
          </c:dPt>
          <c:dPt>
            <c:idx val="3"/>
            <c:invertIfNegative val="0"/>
            <c:spPr>
              <a:solidFill>
                <a:srgbClr val="579d1c"/>
              </a:solidFill>
              <a:ln w="0">
                <a:solidFill>
                  <a:srgbClr val="000000"/>
                </a:solidFill>
              </a:ln>
            </c:spPr>
          </c:dPt>
          <c:dPt>
            <c:idx val="4"/>
            <c:invertIfNegative val="0"/>
            <c:spPr>
              <a:solidFill>
                <a:srgbClr val="7e0021"/>
              </a:solidFill>
              <a:ln w="0">
                <a:solidFill>
                  <a:srgbClr val="000000"/>
                </a:solidFill>
              </a:ln>
            </c:spPr>
          </c:dPt>
          <c:dPt>
            <c:idx val="5"/>
            <c:invertIfNegative val="0"/>
            <c:spPr>
              <a:solidFill>
                <a:srgbClr val="83caff"/>
              </a:solidFill>
              <a:ln w="0">
                <a:solidFill>
                  <a:srgbClr val="000000"/>
                </a:solidFill>
              </a:ln>
            </c:spPr>
          </c:dPt>
          <c:dPt>
            <c:idx val="6"/>
            <c:invertIfNegative val="0"/>
            <c:spPr>
              <a:solidFill>
                <a:srgbClr val="314004"/>
              </a:solidFill>
              <a:ln w="0">
                <a:solidFill>
                  <a:srgbClr val="000000"/>
                </a:solidFill>
              </a:ln>
            </c:spPr>
          </c:dPt>
          <c:dPt>
            <c:idx val="7"/>
            <c:invertIfNegative val="0"/>
            <c:spPr>
              <a:solidFill>
                <a:srgbClr val="aecf00"/>
              </a:solidFill>
              <a:ln w="0">
                <a:solidFill>
                  <a:srgbClr val="000000"/>
                </a:solidFill>
              </a:ln>
            </c:spPr>
          </c:dPt>
          <c:dPt>
            <c:idx val="8"/>
            <c:invertIfNegative val="0"/>
            <c:spPr>
              <a:solidFill>
                <a:srgbClr val="4b1f6f"/>
              </a:solidFill>
              <a:ln w="0">
                <a:solidFill>
                  <a:srgbClr val="000000"/>
                </a:solidFill>
              </a:ln>
            </c:spPr>
          </c:dPt>
          <c:dPt>
            <c:idx val="9"/>
            <c:invertIfNegative val="0"/>
            <c:spPr>
              <a:solidFill>
                <a:srgbClr val="ff950e"/>
              </a:solidFill>
              <a:ln w="0">
                <a:solidFill>
                  <a:srgbClr val="000000"/>
                </a:solidFill>
              </a:ln>
            </c:spPr>
          </c:dPt>
          <c:dPt>
            <c:idx val="10"/>
            <c:invertIfNegative val="0"/>
            <c:spPr>
              <a:solidFill>
                <a:srgbClr val="c5000b"/>
              </a:solidFill>
              <a:ln w="0">
                <a:solidFill>
                  <a:srgbClr val="000000"/>
                </a:solidFill>
              </a:ln>
            </c:spPr>
          </c:dPt>
          <c:dLbls>
            <c:dLbl>
              <c:idx val="0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3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4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5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6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7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8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9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0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'2021 bilan physico-chimique'!$B$5:$B$15</c:f>
              <c:strCache>
                <c:ptCount val="11"/>
                <c:pt idx="0">
                  <c:v>Cuves de Sassenage - siphon</c:v>
                </c:pt>
                <c:pt idx="1">
                  <c:v>Furon aval</c:v>
                </c:pt>
                <c:pt idx="2">
                  <c:v>Furon amont</c:v>
                </c:pt>
                <c:pt idx="3">
                  <c:v>Le Bruyant</c:v>
                </c:pt>
                <c:pt idx="4">
                  <c:v>Meaudret</c:v>
                </c:pt>
                <c:pt idx="5">
                  <c:v>Goule noire</c:v>
                </c:pt>
                <c:pt idx="6">
                  <c:v>Goule verte</c:v>
                </c:pt>
                <c:pt idx="7">
                  <c:v>La Bourne (Pont en Royans)</c:v>
                </c:pt>
                <c:pt idx="8">
                  <c:v>Grotte de Gournier</c:v>
                </c:pt>
                <c:pt idx="9">
                  <c:v>Grotte de Choranche</c:v>
                </c:pt>
                <c:pt idx="10">
                  <c:v>Grotte Roche </c:v>
                </c:pt>
              </c:strCache>
            </c:strRef>
          </c:cat>
          <c:val>
            <c:numRef>
              <c:f>'2021 bilan physico-chimique'!$E$5:$E$15</c:f>
              <c:numCache>
                <c:formatCode>General</c:formatCode>
                <c:ptCount val="11"/>
                <c:pt idx="0">
                  <c:v>361.98</c:v>
                </c:pt>
                <c:pt idx="1">
                  <c:v>334.73</c:v>
                </c:pt>
                <c:pt idx="2">
                  <c:v>452.26</c:v>
                </c:pt>
                <c:pt idx="3">
                  <c:v>277.8</c:v>
                </c:pt>
                <c:pt idx="4">
                  <c:v>428.98</c:v>
                </c:pt>
                <c:pt idx="5">
                  <c:v>323.44</c:v>
                </c:pt>
                <c:pt idx="6">
                  <c:v>349.2</c:v>
                </c:pt>
                <c:pt idx="7">
                  <c:v>329.42</c:v>
                </c:pt>
                <c:pt idx="8">
                  <c:v>389.47</c:v>
                </c:pt>
                <c:pt idx="9">
                  <c:v>445.39</c:v>
                </c:pt>
                <c:pt idx="10">
                  <c:v>353</c:v>
                </c:pt>
              </c:numCache>
            </c:numRef>
          </c:val>
        </c:ser>
        <c:gapWidth val="150"/>
        <c:overlap val="0"/>
        <c:axId val="2186244"/>
        <c:axId val="60138978"/>
      </c:barChart>
      <c:catAx>
        <c:axId val="21862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60138978"/>
        <c:crosses val="autoZero"/>
        <c:auto val="1"/>
        <c:lblAlgn val="ctr"/>
        <c:lblOffset val="100"/>
        <c:noMultiLvlLbl val="0"/>
      </c:catAx>
      <c:valAx>
        <c:axId val="60138978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latin typeface="Calibri"/>
                    <a:ea typeface="Calibri"/>
                  </a:rPr>
                  <a:t> (µS/cm)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2186244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757575"/>
                </a:solidFill>
                <a:latin typeface="Calibri"/>
                <a:ea typeface="Calibri"/>
              </a:defRPr>
            </a:pPr>
            <a:r>
              <a:rPr b="1" sz="1800" spc="-1" strike="noStrike">
                <a:solidFill>
                  <a:srgbClr val="757575"/>
                </a:solidFill>
                <a:latin typeface="Calibri"/>
                <a:ea typeface="Calibri"/>
              </a:rPr>
              <a:t>Turbidité 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004586"/>
              </a:solidFill>
              <a:ln w="0">
                <a:solidFill>
                  <a:srgbClr val="000000"/>
                </a:solidFill>
              </a:ln>
            </c:spPr>
          </c:dPt>
          <c:dPt>
            <c:idx val="1"/>
            <c:invertIfNegative val="0"/>
            <c:spPr>
              <a:solidFill>
                <a:srgbClr val="ff420e"/>
              </a:solidFill>
              <a:ln w="0">
                <a:solidFill>
                  <a:srgbClr val="000000"/>
                </a:solidFill>
              </a:ln>
            </c:spPr>
          </c:dPt>
          <c:dPt>
            <c:idx val="2"/>
            <c:invertIfNegative val="0"/>
            <c:spPr>
              <a:solidFill>
                <a:srgbClr val="ffd320"/>
              </a:solidFill>
              <a:ln w="0">
                <a:solidFill>
                  <a:srgbClr val="000000"/>
                </a:solidFill>
              </a:ln>
            </c:spPr>
          </c:dPt>
          <c:dPt>
            <c:idx val="3"/>
            <c:invertIfNegative val="0"/>
            <c:spPr>
              <a:solidFill>
                <a:srgbClr val="579d1c"/>
              </a:solidFill>
              <a:ln w="0">
                <a:solidFill>
                  <a:srgbClr val="000000"/>
                </a:solidFill>
              </a:ln>
            </c:spPr>
          </c:dPt>
          <c:dPt>
            <c:idx val="4"/>
            <c:invertIfNegative val="0"/>
            <c:spPr>
              <a:solidFill>
                <a:srgbClr val="7e0021"/>
              </a:solidFill>
              <a:ln w="0">
                <a:solidFill>
                  <a:srgbClr val="000000"/>
                </a:solidFill>
              </a:ln>
            </c:spPr>
          </c:dPt>
          <c:dPt>
            <c:idx val="5"/>
            <c:invertIfNegative val="0"/>
            <c:spPr>
              <a:solidFill>
                <a:srgbClr val="83caff"/>
              </a:solidFill>
              <a:ln w="0">
                <a:solidFill>
                  <a:srgbClr val="000000"/>
                </a:solidFill>
              </a:ln>
            </c:spPr>
          </c:dPt>
          <c:dPt>
            <c:idx val="6"/>
            <c:invertIfNegative val="0"/>
            <c:spPr>
              <a:solidFill>
                <a:srgbClr val="314004"/>
              </a:solidFill>
              <a:ln w="0">
                <a:solidFill>
                  <a:srgbClr val="000000"/>
                </a:solidFill>
              </a:ln>
            </c:spPr>
          </c:dPt>
          <c:dPt>
            <c:idx val="7"/>
            <c:invertIfNegative val="0"/>
            <c:spPr>
              <a:solidFill>
                <a:srgbClr val="aecf00"/>
              </a:solidFill>
              <a:ln w="0">
                <a:solidFill>
                  <a:srgbClr val="000000"/>
                </a:solidFill>
              </a:ln>
            </c:spPr>
          </c:dPt>
          <c:dPt>
            <c:idx val="8"/>
            <c:invertIfNegative val="0"/>
            <c:spPr>
              <a:solidFill>
                <a:srgbClr val="4b1f6f"/>
              </a:solidFill>
              <a:ln w="0">
                <a:solidFill>
                  <a:srgbClr val="000000"/>
                </a:solidFill>
              </a:ln>
            </c:spPr>
          </c:dPt>
          <c:dPt>
            <c:idx val="9"/>
            <c:invertIfNegative val="0"/>
            <c:spPr>
              <a:solidFill>
                <a:srgbClr val="ff950e"/>
              </a:solidFill>
              <a:ln w="0">
                <a:solidFill>
                  <a:srgbClr val="000000"/>
                </a:solidFill>
              </a:ln>
            </c:spPr>
          </c:dPt>
          <c:dPt>
            <c:idx val="10"/>
            <c:invertIfNegative val="0"/>
            <c:spPr>
              <a:solidFill>
                <a:srgbClr val="c5000b"/>
              </a:solidFill>
              <a:ln w="0">
                <a:solidFill>
                  <a:srgbClr val="000000"/>
                </a:solidFill>
              </a:ln>
            </c:spPr>
          </c:dPt>
          <c:dLbls>
            <c:dLbl>
              <c:idx val="0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3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4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5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6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7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8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9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0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'2021 bilan physico-chimique'!$B$5:$B$15</c:f>
              <c:strCache>
                <c:ptCount val="11"/>
                <c:pt idx="0">
                  <c:v>Cuves de Sassenage - siphon</c:v>
                </c:pt>
                <c:pt idx="1">
                  <c:v>Furon aval</c:v>
                </c:pt>
                <c:pt idx="2">
                  <c:v>Furon amont</c:v>
                </c:pt>
                <c:pt idx="3">
                  <c:v>Le Bruyant</c:v>
                </c:pt>
                <c:pt idx="4">
                  <c:v>Meaudret</c:v>
                </c:pt>
                <c:pt idx="5">
                  <c:v>Goule noire</c:v>
                </c:pt>
                <c:pt idx="6">
                  <c:v>Goule verte</c:v>
                </c:pt>
                <c:pt idx="7">
                  <c:v>La Bourne (Pont en Royans)</c:v>
                </c:pt>
                <c:pt idx="8">
                  <c:v>Grotte de Gournier</c:v>
                </c:pt>
                <c:pt idx="9">
                  <c:v>Grotte de Choranche</c:v>
                </c:pt>
                <c:pt idx="10">
                  <c:v>Grotte Roche </c:v>
                </c:pt>
              </c:strCache>
            </c:strRef>
          </c:cat>
          <c:val>
            <c:numRef>
              <c:f>'2021 bilan physico-chimique'!$F$5:$F$15</c:f>
              <c:numCache>
                <c:formatCode>General</c:formatCode>
                <c:ptCount val="11"/>
                <c:pt idx="0">
                  <c:v>-101.965</c:v>
                </c:pt>
                <c:pt idx="1">
                  <c:v>-149.475</c:v>
                </c:pt>
                <c:pt idx="2">
                  <c:v>-89.2375</c:v>
                </c:pt>
                <c:pt idx="3">
                  <c:v>51.285</c:v>
                </c:pt>
                <c:pt idx="4">
                  <c:v>3819.6025</c:v>
                </c:pt>
                <c:pt idx="5">
                  <c:v>387.4075</c:v>
                </c:pt>
                <c:pt idx="6">
                  <c:v>801.555</c:v>
                </c:pt>
                <c:pt idx="7">
                  <c:v>3844.305</c:v>
                </c:pt>
                <c:pt idx="8">
                  <c:v>2065.25333333333</c:v>
                </c:pt>
                <c:pt idx="9">
                  <c:v>2065.25333333333</c:v>
                </c:pt>
                <c:pt idx="10">
                  <c:v>2286.135</c:v>
                </c:pt>
              </c:numCache>
            </c:numRef>
          </c:val>
        </c:ser>
        <c:gapWidth val="150"/>
        <c:overlap val="0"/>
        <c:axId val="97101770"/>
        <c:axId val="97902023"/>
      </c:barChart>
      <c:catAx>
        <c:axId val="9710177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97902023"/>
        <c:crosses val="autoZero"/>
        <c:auto val="1"/>
        <c:lblAlgn val="ctr"/>
        <c:lblOffset val="100"/>
        <c:noMultiLvlLbl val="0"/>
      </c:catAx>
      <c:valAx>
        <c:axId val="97902023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latin typeface="Calibri"/>
                    <a:ea typeface="Calibri"/>
                  </a:rPr>
                  <a:t>NTU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97101770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2000" spc="-1" strike="noStrike">
                <a:solidFill>
                  <a:srgbClr val="757575"/>
                </a:solidFill>
                <a:latin typeface="Calibri"/>
                <a:ea typeface="Calibri"/>
              </a:defRPr>
            </a:pPr>
            <a:r>
              <a:rPr b="1" sz="2000" spc="-1" strike="noStrike">
                <a:solidFill>
                  <a:srgbClr val="757575"/>
                </a:solidFill>
                <a:latin typeface="Calibri"/>
                <a:ea typeface="Calibri"/>
              </a:rPr>
              <a:t>Compraison des mesures de pH 2020-2021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"PH 2021"</c:f>
              <c:strCache>
                <c:ptCount val="1"/>
                <c:pt idx="0">
                  <c:v>PH 2021</c:v>
                </c:pt>
              </c:strCache>
            </c:strRef>
          </c:tx>
          <c:spPr>
            <a:solidFill>
              <a:srgbClr val="4f81bd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'comparaison 2020 - 2021'!$B$5:$B$15</c:f>
              <c:strCache>
                <c:ptCount val="11"/>
                <c:pt idx="0">
                  <c:v>Cuves de Sassenage - siphon</c:v>
                </c:pt>
                <c:pt idx="1">
                  <c:v>Furon aval</c:v>
                </c:pt>
                <c:pt idx="2">
                  <c:v>Furon amont</c:v>
                </c:pt>
                <c:pt idx="3">
                  <c:v>Le Bruyant</c:v>
                </c:pt>
                <c:pt idx="4">
                  <c:v>Meaudret</c:v>
                </c:pt>
                <c:pt idx="5">
                  <c:v>Goule noire</c:v>
                </c:pt>
                <c:pt idx="6">
                  <c:v>Goule verte</c:v>
                </c:pt>
                <c:pt idx="7">
                  <c:v>La Bourne (pont en royans)</c:v>
                </c:pt>
                <c:pt idx="8">
                  <c:v>Grotte de Gournier</c:v>
                </c:pt>
                <c:pt idx="9">
                  <c:v>Grotte de Choranche</c:v>
                </c:pt>
                <c:pt idx="10">
                  <c:v>Grotte Roche </c:v>
                </c:pt>
              </c:strCache>
            </c:strRef>
          </c:cat>
          <c:val>
            <c:numRef>
              <c:f>'comparaison 2020 - 2021'!$D$5:$D$15</c:f>
              <c:numCache>
                <c:formatCode>General</c:formatCode>
                <c:ptCount val="11"/>
                <c:pt idx="0">
                  <c:v>7.5</c:v>
                </c:pt>
                <c:pt idx="1">
                  <c:v>8.4</c:v>
                </c:pt>
                <c:pt idx="2">
                  <c:v>8.3</c:v>
                </c:pt>
                <c:pt idx="3">
                  <c:v>8</c:v>
                </c:pt>
                <c:pt idx="4">
                  <c:v>7.98</c:v>
                </c:pt>
                <c:pt idx="5">
                  <c:v>7.6</c:v>
                </c:pt>
                <c:pt idx="6">
                  <c:v>7.5</c:v>
                </c:pt>
                <c:pt idx="7">
                  <c:v>7.99</c:v>
                </c:pt>
                <c:pt idx="8">
                  <c:v>7.52</c:v>
                </c:pt>
                <c:pt idx="9">
                  <c:v>7.3</c:v>
                </c:pt>
                <c:pt idx="10">
                  <c:v>7.5</c:v>
                </c:pt>
              </c:numCache>
            </c:numRef>
          </c:val>
        </c:ser>
        <c:ser>
          <c:idx val="1"/>
          <c:order val="1"/>
          <c:tx>
            <c:strRef>
              <c:f>"PH 2020"</c:f>
              <c:strCache>
                <c:ptCount val="1"/>
                <c:pt idx="0">
                  <c:v>PH 2020</c:v>
                </c:pt>
              </c:strCache>
            </c:strRef>
          </c:tx>
          <c:spPr>
            <a:solidFill>
              <a:srgbClr val="c0504d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'comparaison 2020 - 2021'!$B$5:$B$15</c:f>
              <c:strCache>
                <c:ptCount val="11"/>
                <c:pt idx="0">
                  <c:v>Cuves de Sassenage - siphon</c:v>
                </c:pt>
                <c:pt idx="1">
                  <c:v>Furon aval</c:v>
                </c:pt>
                <c:pt idx="2">
                  <c:v>Furon amont</c:v>
                </c:pt>
                <c:pt idx="3">
                  <c:v>Le Bruyant</c:v>
                </c:pt>
                <c:pt idx="4">
                  <c:v>Meaudret</c:v>
                </c:pt>
                <c:pt idx="5">
                  <c:v>Goule noire</c:v>
                </c:pt>
                <c:pt idx="6">
                  <c:v>Goule verte</c:v>
                </c:pt>
                <c:pt idx="7">
                  <c:v>La Bourne (pont en royans)</c:v>
                </c:pt>
                <c:pt idx="8">
                  <c:v>Grotte de Gournier</c:v>
                </c:pt>
                <c:pt idx="9">
                  <c:v>Grotte de Choranche</c:v>
                </c:pt>
                <c:pt idx="10">
                  <c:v>Grotte Roche </c:v>
                </c:pt>
              </c:strCache>
            </c:strRef>
          </c:cat>
          <c:val>
            <c:numRef>
              <c:f>'comparaison 2020 - 2021'!$C$5:$C$15</c:f>
              <c:numCache>
                <c:formatCode>General</c:formatCode>
                <c:ptCount val="11"/>
                <c:pt idx="0">
                  <c:v>7.7</c:v>
                </c:pt>
                <c:pt idx="1">
                  <c:v>8.3</c:v>
                </c:pt>
                <c:pt idx="2">
                  <c:v>8.4</c:v>
                </c:pt>
                <c:pt idx="3">
                  <c:v>8.3</c:v>
                </c:pt>
                <c:pt idx="4">
                  <c:v>8.1</c:v>
                </c:pt>
                <c:pt idx="5">
                  <c:v>7.6</c:v>
                </c:pt>
                <c:pt idx="7">
                  <c:v>8.3</c:v>
                </c:pt>
                <c:pt idx="9">
                  <c:v>7.6</c:v>
                </c:pt>
              </c:numCache>
            </c:numRef>
          </c:val>
        </c:ser>
        <c:gapWidth val="150"/>
        <c:overlap val="0"/>
        <c:axId val="57717816"/>
        <c:axId val="63594858"/>
      </c:barChart>
      <c:catAx>
        <c:axId val="57717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1" sz="14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63594858"/>
        <c:crosses val="autoZero"/>
        <c:auto val="1"/>
        <c:lblAlgn val="ctr"/>
        <c:lblOffset val="100"/>
        <c:noMultiLvlLbl val="0"/>
      </c:catAx>
      <c:valAx>
        <c:axId val="63594858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4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b="1" sz="1400" spc="-1" strike="noStrike">
                    <a:solidFill>
                      <a:srgbClr val="000000"/>
                    </a:solidFill>
                    <a:latin typeface="Calibri"/>
                    <a:ea typeface="Calibri"/>
                  </a:rPr>
                  <a:t>pH
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1" sz="14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57717816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1" sz="1400" spc="-1" strike="noStrike">
              <a:solidFill>
                <a:srgbClr val="1a1a1a"/>
              </a:solidFill>
              <a:latin typeface="Calibri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2000" spc="-1" strike="noStrike">
                <a:solidFill>
                  <a:srgbClr val="757575"/>
                </a:solidFill>
                <a:latin typeface="Calibri"/>
                <a:ea typeface="Calibri"/>
              </a:defRPr>
            </a:pPr>
            <a:r>
              <a:rPr b="1" sz="2000" spc="-1" strike="noStrike">
                <a:solidFill>
                  <a:srgbClr val="757575"/>
                </a:solidFill>
                <a:latin typeface="Calibri"/>
                <a:ea typeface="Calibri"/>
              </a:rPr>
              <a:t>Compraison des mesures de conductivité 2020-2021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"EC 2021"</c:f>
              <c:strCache>
                <c:ptCount val="1"/>
                <c:pt idx="0">
                  <c:v>EC 2021</c:v>
                </c:pt>
              </c:strCache>
            </c:strRef>
          </c:tx>
          <c:spPr>
            <a:solidFill>
              <a:srgbClr val="4f81bd"/>
            </a:solidFill>
            <a:ln w="0">
              <a:solidFill>
                <a:srgbClr val="000000"/>
              </a:solidFill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1" sz="12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'comparaison 2020 - 2021'!$B$5:$B$15</c:f>
              <c:strCache>
                <c:ptCount val="11"/>
                <c:pt idx="0">
                  <c:v>Cuves de Sassenage - siphon</c:v>
                </c:pt>
                <c:pt idx="1">
                  <c:v>Furon aval</c:v>
                </c:pt>
                <c:pt idx="2">
                  <c:v>Furon amont</c:v>
                </c:pt>
                <c:pt idx="3">
                  <c:v>Le Bruyant</c:v>
                </c:pt>
                <c:pt idx="4">
                  <c:v>Meaudret</c:v>
                </c:pt>
                <c:pt idx="5">
                  <c:v>Goule noire</c:v>
                </c:pt>
                <c:pt idx="6">
                  <c:v>Goule verte</c:v>
                </c:pt>
                <c:pt idx="7">
                  <c:v>La Bourne (pont en royans)</c:v>
                </c:pt>
                <c:pt idx="8">
                  <c:v>Grotte de Gournier</c:v>
                </c:pt>
                <c:pt idx="9">
                  <c:v>Grotte de Choranche</c:v>
                </c:pt>
                <c:pt idx="10">
                  <c:v>Grotte Roche </c:v>
                </c:pt>
              </c:strCache>
            </c:strRef>
          </c:cat>
          <c:val>
            <c:numRef>
              <c:f>'comparaison 2020 - 2021'!$F$5:$F$15</c:f>
              <c:numCache>
                <c:formatCode>General</c:formatCode>
                <c:ptCount val="11"/>
                <c:pt idx="0">
                  <c:v>361.98</c:v>
                </c:pt>
                <c:pt idx="1">
                  <c:v>334.73</c:v>
                </c:pt>
                <c:pt idx="2">
                  <c:v>452.26</c:v>
                </c:pt>
                <c:pt idx="3">
                  <c:v>277.8</c:v>
                </c:pt>
                <c:pt idx="4">
                  <c:v>428.98</c:v>
                </c:pt>
                <c:pt idx="5">
                  <c:v>323.44</c:v>
                </c:pt>
                <c:pt idx="6">
                  <c:v>349.2</c:v>
                </c:pt>
                <c:pt idx="7">
                  <c:v>329.42</c:v>
                </c:pt>
                <c:pt idx="8">
                  <c:v>389.47</c:v>
                </c:pt>
                <c:pt idx="9">
                  <c:v>445.39</c:v>
                </c:pt>
                <c:pt idx="10">
                  <c:v>353</c:v>
                </c:pt>
              </c:numCache>
            </c:numRef>
          </c:val>
        </c:ser>
        <c:ser>
          <c:idx val="1"/>
          <c:order val="1"/>
          <c:tx>
            <c:strRef>
              <c:f>"EC 2020"</c:f>
              <c:strCache>
                <c:ptCount val="1"/>
                <c:pt idx="0">
                  <c:v>EC 2020</c:v>
                </c:pt>
              </c:strCache>
            </c:strRef>
          </c:tx>
          <c:spPr>
            <a:solidFill>
              <a:srgbClr val="c0504d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'comparaison 2020 - 2021'!$B$5:$B$15</c:f>
              <c:strCache>
                <c:ptCount val="11"/>
                <c:pt idx="0">
                  <c:v>Cuves de Sassenage - siphon</c:v>
                </c:pt>
                <c:pt idx="1">
                  <c:v>Furon aval</c:v>
                </c:pt>
                <c:pt idx="2">
                  <c:v>Furon amont</c:v>
                </c:pt>
                <c:pt idx="3">
                  <c:v>Le Bruyant</c:v>
                </c:pt>
                <c:pt idx="4">
                  <c:v>Meaudret</c:v>
                </c:pt>
                <c:pt idx="5">
                  <c:v>Goule noire</c:v>
                </c:pt>
                <c:pt idx="6">
                  <c:v>Goule verte</c:v>
                </c:pt>
                <c:pt idx="7">
                  <c:v>La Bourne (pont en royans)</c:v>
                </c:pt>
                <c:pt idx="8">
                  <c:v>Grotte de Gournier</c:v>
                </c:pt>
                <c:pt idx="9">
                  <c:v>Grotte de Choranche</c:v>
                </c:pt>
                <c:pt idx="10">
                  <c:v>Grotte Roche </c:v>
                </c:pt>
              </c:strCache>
            </c:strRef>
          </c:cat>
          <c:val>
            <c:numRef>
              <c:f>'comparaison 2020 - 2021'!$E$5:$E$15</c:f>
              <c:numCache>
                <c:formatCode>General</c:formatCode>
                <c:ptCount val="11"/>
                <c:pt idx="0">
                  <c:v>305</c:v>
                </c:pt>
                <c:pt idx="1">
                  <c:v>311</c:v>
                </c:pt>
                <c:pt idx="2">
                  <c:v>444</c:v>
                </c:pt>
                <c:pt idx="3">
                  <c:v>298.5</c:v>
                </c:pt>
                <c:pt idx="4">
                  <c:v>491</c:v>
                </c:pt>
                <c:pt idx="7">
                  <c:v>345.5</c:v>
                </c:pt>
                <c:pt idx="9">
                  <c:v>444</c:v>
                </c:pt>
              </c:numCache>
            </c:numRef>
          </c:val>
        </c:ser>
        <c:gapWidth val="150"/>
        <c:overlap val="0"/>
        <c:axId val="25751859"/>
        <c:axId val="35001501"/>
      </c:barChart>
      <c:catAx>
        <c:axId val="2575185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1" sz="14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35001501"/>
        <c:crosses val="autoZero"/>
        <c:auto val="1"/>
        <c:lblAlgn val="ctr"/>
        <c:lblOffset val="100"/>
        <c:noMultiLvlLbl val="0"/>
      </c:catAx>
      <c:valAx>
        <c:axId val="35001501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4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b="1" sz="1400" spc="-1" strike="noStrike">
                    <a:solidFill>
                      <a:srgbClr val="000000"/>
                    </a:solidFill>
                    <a:latin typeface="Calibri"/>
                    <a:ea typeface="Calibri"/>
                  </a:rPr>
                  <a:t>Conductivité (µS/cm)
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1" sz="14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25751859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1" sz="1400" spc="-1" strike="noStrike">
              <a:solidFill>
                <a:srgbClr val="1a1a1a"/>
              </a:solidFill>
              <a:latin typeface="Calibri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757575"/>
                </a:solidFill>
                <a:latin typeface="Calibri"/>
                <a:ea typeface="Calibri"/>
              </a:defRPr>
            </a:pPr>
            <a:r>
              <a:rPr b="1" sz="1800" spc="-1" strike="noStrike">
                <a:solidFill>
                  <a:srgbClr val="757575"/>
                </a:solidFill>
                <a:latin typeface="Calibri"/>
                <a:ea typeface="Calibri"/>
              </a:rPr>
              <a:t>Comparaison des mesures de débit 2020-2021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000890670229"/>
          <c:y val="0.209597551093905"/>
          <c:w val="0.659674905366288"/>
          <c:h val="0.6540019807328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"Débit 2021"</c:f>
              <c:strCache>
                <c:ptCount val="1"/>
                <c:pt idx="0">
                  <c:v>Débit 2021</c:v>
                </c:pt>
              </c:strCache>
            </c:strRef>
          </c:tx>
          <c:spPr>
            <a:solidFill>
              <a:srgbClr val="4f81bd"/>
            </a:solidFill>
            <a:ln w="0">
              <a:solidFill>
                <a:srgbClr val="000000"/>
              </a:solidFill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'debit '!$B$5:$B$9</c:f>
              <c:strCache>
                <c:ptCount val="5"/>
                <c:pt idx="0">
                  <c:v>Furon Aval</c:v>
                </c:pt>
                <c:pt idx="1">
                  <c:v>Furon Amont</c:v>
                </c:pt>
                <c:pt idx="2">
                  <c:v>Bruyant</c:v>
                </c:pt>
                <c:pt idx="3">
                  <c:v>Méaudret</c:v>
                </c:pt>
                <c:pt idx="4">
                  <c:v>Bourne</c:v>
                </c:pt>
              </c:strCache>
            </c:strRef>
          </c:cat>
          <c:val>
            <c:numRef>
              <c:f>'debit '!$H$5:$H$9</c:f>
              <c:numCache>
                <c:formatCode>General</c:formatCode>
                <c:ptCount val="5"/>
                <c:pt idx="0">
                  <c:v>0.148648648648649</c:v>
                </c:pt>
                <c:pt idx="1">
                  <c:v>0.188709677419355</c:v>
                </c:pt>
                <c:pt idx="2">
                  <c:v>0.3</c:v>
                </c:pt>
                <c:pt idx="3">
                  <c:v>0.143114491593275</c:v>
                </c:pt>
                <c:pt idx="4">
                  <c:v>1.80505415162455</c:v>
                </c:pt>
              </c:numCache>
            </c:numRef>
          </c:val>
        </c:ser>
        <c:ser>
          <c:idx val="1"/>
          <c:order val="1"/>
          <c:tx>
            <c:strRef>
              <c:f>"Débit 2020"</c:f>
              <c:strCache>
                <c:ptCount val="1"/>
                <c:pt idx="0">
                  <c:v>Débit 2020</c:v>
                </c:pt>
              </c:strCache>
            </c:strRef>
          </c:tx>
          <c:spPr>
            <a:solidFill>
              <a:srgbClr val="c0504d"/>
            </a:solidFill>
            <a:ln w="0">
              <a:solidFill>
                <a:srgbClr val="000000"/>
              </a:solidFill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'debit '!$B$5:$B$9</c:f>
              <c:strCache>
                <c:ptCount val="5"/>
                <c:pt idx="0">
                  <c:v>Furon Aval</c:v>
                </c:pt>
                <c:pt idx="1">
                  <c:v>Furon Amont</c:v>
                </c:pt>
                <c:pt idx="2">
                  <c:v>Bruyant</c:v>
                </c:pt>
                <c:pt idx="3">
                  <c:v>Méaudret</c:v>
                </c:pt>
                <c:pt idx="4">
                  <c:v>Bourne</c:v>
                </c:pt>
              </c:strCache>
            </c:strRef>
          </c:cat>
          <c:val>
            <c:numRef>
              <c:f>'debit '!$I$5:$I$9</c:f>
              <c:numCache>
                <c:formatCode>General</c:formatCode>
                <c:ptCount val="5"/>
                <c:pt idx="1">
                  <c:v>0.512145748987854</c:v>
                </c:pt>
                <c:pt idx="2">
                  <c:v>0.691586648376772</c:v>
                </c:pt>
                <c:pt idx="3">
                  <c:v>0.660869565217391</c:v>
                </c:pt>
                <c:pt idx="4">
                  <c:v>2.37430167597765</c:v>
                </c:pt>
              </c:numCache>
            </c:numRef>
          </c:val>
        </c:ser>
        <c:gapWidth val="150"/>
        <c:overlap val="0"/>
        <c:axId val="40019478"/>
        <c:axId val="340654"/>
      </c:barChart>
      <c:catAx>
        <c:axId val="4001947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340654"/>
        <c:crosses val="autoZero"/>
        <c:auto val="1"/>
        <c:lblAlgn val="ctr"/>
        <c:lblOffset val="100"/>
        <c:noMultiLvlLbl val="0"/>
      </c:catAx>
      <c:valAx>
        <c:axId val="340654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latin typeface="Calibri"/>
                    <a:ea typeface="Calibri"/>
                  </a:rPr>
                  <a:t>Débit (m3/s)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40019478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1a1a1a"/>
              </a:solidFill>
              <a:latin typeface="Calibri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757575"/>
                </a:solidFill>
                <a:latin typeface="Calibri"/>
                <a:ea typeface="Calibri"/>
              </a:defRPr>
            </a:pPr>
            <a:r>
              <a:rPr b="1" sz="1800" spc="-1" strike="noStrike">
                <a:solidFill>
                  <a:srgbClr val="757575"/>
                </a:solidFill>
                <a:latin typeface="Calibri"/>
                <a:ea typeface="Calibri"/>
              </a:rPr>
              <a:t>pH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004586"/>
              </a:solidFill>
              <a:ln w="0">
                <a:solidFill>
                  <a:srgbClr val="000000"/>
                </a:solidFill>
              </a:ln>
            </c:spPr>
          </c:dPt>
          <c:dPt>
            <c:idx val="1"/>
            <c:invertIfNegative val="0"/>
            <c:spPr>
              <a:solidFill>
                <a:srgbClr val="ff420e"/>
              </a:solidFill>
              <a:ln w="0">
                <a:solidFill>
                  <a:srgbClr val="000000"/>
                </a:solidFill>
              </a:ln>
            </c:spPr>
          </c:dPt>
          <c:dPt>
            <c:idx val="2"/>
            <c:invertIfNegative val="0"/>
            <c:spPr>
              <a:solidFill>
                <a:srgbClr val="ffd320"/>
              </a:solidFill>
              <a:ln w="0">
                <a:solidFill>
                  <a:srgbClr val="000000"/>
                </a:solidFill>
              </a:ln>
            </c:spPr>
          </c:dPt>
          <c:dPt>
            <c:idx val="3"/>
            <c:invertIfNegative val="0"/>
            <c:spPr>
              <a:solidFill>
                <a:srgbClr val="579d1c"/>
              </a:solidFill>
              <a:ln w="0">
                <a:solidFill>
                  <a:srgbClr val="000000"/>
                </a:solidFill>
              </a:ln>
            </c:spPr>
          </c:dPt>
          <c:dPt>
            <c:idx val="4"/>
            <c:invertIfNegative val="0"/>
            <c:spPr>
              <a:solidFill>
                <a:srgbClr val="7e0021"/>
              </a:solidFill>
              <a:ln w="0">
                <a:solidFill>
                  <a:srgbClr val="000000"/>
                </a:solidFill>
              </a:ln>
            </c:spPr>
          </c:dPt>
          <c:dPt>
            <c:idx val="5"/>
            <c:invertIfNegative val="0"/>
            <c:spPr>
              <a:solidFill>
                <a:srgbClr val="83caff"/>
              </a:solidFill>
              <a:ln w="0">
                <a:solidFill>
                  <a:srgbClr val="000000"/>
                </a:solidFill>
              </a:ln>
            </c:spPr>
          </c:dPt>
          <c:dPt>
            <c:idx val="6"/>
            <c:invertIfNegative val="0"/>
            <c:spPr>
              <a:solidFill>
                <a:srgbClr val="314004"/>
              </a:solidFill>
              <a:ln w="0">
                <a:solidFill>
                  <a:srgbClr val="000000"/>
                </a:solidFill>
              </a:ln>
            </c:spPr>
          </c:dPt>
          <c:dPt>
            <c:idx val="7"/>
            <c:invertIfNegative val="0"/>
            <c:spPr>
              <a:solidFill>
                <a:srgbClr val="aecf00"/>
              </a:solidFill>
              <a:ln w="0">
                <a:solidFill>
                  <a:srgbClr val="000000"/>
                </a:solidFill>
              </a:ln>
            </c:spPr>
          </c:dPt>
          <c:dPt>
            <c:idx val="8"/>
            <c:invertIfNegative val="0"/>
            <c:spPr>
              <a:solidFill>
                <a:srgbClr val="4b1f6f"/>
              </a:solidFill>
              <a:ln w="0">
                <a:solidFill>
                  <a:srgbClr val="000000"/>
                </a:solidFill>
              </a:ln>
            </c:spPr>
          </c:dPt>
          <c:dPt>
            <c:idx val="9"/>
            <c:invertIfNegative val="0"/>
            <c:spPr>
              <a:solidFill>
                <a:srgbClr val="ff950e"/>
              </a:solidFill>
              <a:ln w="0">
                <a:solidFill>
                  <a:srgbClr val="000000"/>
                </a:solidFill>
              </a:ln>
            </c:spPr>
          </c:dPt>
          <c:dPt>
            <c:idx val="10"/>
            <c:invertIfNegative val="0"/>
            <c:spPr>
              <a:solidFill>
                <a:srgbClr val="c5000b"/>
              </a:solidFill>
              <a:ln w="0">
                <a:solidFill>
                  <a:srgbClr val="000000"/>
                </a:solidFill>
              </a:ln>
            </c:spPr>
          </c:dPt>
          <c:dLbls>
            <c:dLbl>
              <c:idx val="0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3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4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5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6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7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8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9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0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'2022 bilan physico-chimique'!$C$5:$C$21</c:f>
              <c:strCache>
                <c:ptCount val="17"/>
                <c:pt idx="0">
                  <c:v>cuves de Sassenage</c:v>
                </c:pt>
                <c:pt idx="1">
                  <c:v>furon aval</c:v>
                </c:pt>
                <c:pt idx="2">
                  <c:v>furon amont</c:v>
                </c:pt>
                <c:pt idx="3">
                  <c:v>Bruyant</c:v>
                </c:pt>
                <c:pt idx="4">
                  <c:v>Goule Noire</c:v>
                </c:pt>
                <c:pt idx="5">
                  <c:v>Bourne à grotte  Roche</c:v>
                </c:pt>
                <c:pt idx="6">
                  <c:v>Bourne en aval de la confluence avec méaudret</c:v>
                </c:pt>
                <c:pt idx="7">
                  <c:v>Méaudret en amont confluence</c:v>
                </c:pt>
                <c:pt idx="8">
                  <c:v>Bourne amont confluence avec méaudret</c:v>
                </c:pt>
                <c:pt idx="9">
                  <c:v>Méaudret aux passerelles en bois</c:v>
                </c:pt>
                <c:pt idx="10">
                  <c:v>Bourne à pont en royans</c:v>
                </c:pt>
                <c:pt idx="11">
                  <c:v>Bourne à centrale hydro goule blanche (aval goule noire)</c:v>
                </c:pt>
                <c:pt idx="12">
                  <c:v>rIvière de Coufin </c:v>
                </c:pt>
                <c:pt idx="13">
                  <c:v>rivière de Chevaline</c:v>
                </c:pt>
                <c:pt idx="14">
                  <c:v>Lac coufin-Chevaline (confluence des rivières)</c:v>
                </c:pt>
                <c:pt idx="15">
                  <c:v>Lac de  gour nier</c:v>
                </c:pt>
                <c:pt idx="16">
                  <c:v/>
                </c:pt>
              </c:strCache>
            </c:strRef>
          </c:cat>
          <c:val>
            <c:numRef>
              <c:f>'2022 bilan physico-chimique'!$D$5:$D$21</c:f>
              <c:numCache>
                <c:formatCode>General</c:formatCode>
                <c:ptCount val="17"/>
                <c:pt idx="0">
                  <c:v>8</c:v>
                </c:pt>
                <c:pt idx="1">
                  <c:v>8.5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10">
                  <c:v>8</c:v>
                </c:pt>
                <c:pt idx="11">
                  <c:v>8</c:v>
                </c:pt>
              </c:numCache>
            </c:numRef>
          </c:val>
        </c:ser>
        <c:gapWidth val="150"/>
        <c:overlap val="0"/>
        <c:axId val="75250546"/>
        <c:axId val="78716613"/>
      </c:barChart>
      <c:catAx>
        <c:axId val="7525054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78716613"/>
        <c:crosses val="autoZero"/>
        <c:auto val="1"/>
        <c:lblAlgn val="ctr"/>
        <c:lblOffset val="100"/>
        <c:noMultiLvlLbl val="0"/>
      </c:catAx>
      <c:valAx>
        <c:axId val="78716613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75250546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757575"/>
                </a:solidFill>
                <a:latin typeface="Calibri"/>
                <a:ea typeface="Calibri"/>
              </a:defRPr>
            </a:pPr>
            <a:r>
              <a:rPr b="1" sz="1800" spc="-1" strike="noStrike">
                <a:solidFill>
                  <a:srgbClr val="757575"/>
                </a:solidFill>
                <a:latin typeface="Calibri"/>
                <a:ea typeface="Calibri"/>
              </a:rPr>
              <a:t>Conductivité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004586"/>
              </a:solidFill>
              <a:ln w="0">
                <a:solidFill>
                  <a:srgbClr val="000000"/>
                </a:solidFill>
              </a:ln>
            </c:spPr>
          </c:dPt>
          <c:dPt>
            <c:idx val="1"/>
            <c:invertIfNegative val="0"/>
            <c:spPr>
              <a:solidFill>
                <a:srgbClr val="ff420e"/>
              </a:solidFill>
              <a:ln w="0">
                <a:solidFill>
                  <a:srgbClr val="000000"/>
                </a:solidFill>
              </a:ln>
            </c:spPr>
          </c:dPt>
          <c:dPt>
            <c:idx val="2"/>
            <c:invertIfNegative val="0"/>
            <c:spPr>
              <a:solidFill>
                <a:srgbClr val="ffd320"/>
              </a:solidFill>
              <a:ln w="0">
                <a:solidFill>
                  <a:srgbClr val="000000"/>
                </a:solidFill>
              </a:ln>
            </c:spPr>
          </c:dPt>
          <c:dPt>
            <c:idx val="3"/>
            <c:invertIfNegative val="0"/>
            <c:spPr>
              <a:solidFill>
                <a:srgbClr val="579d1c"/>
              </a:solidFill>
              <a:ln w="0">
                <a:solidFill>
                  <a:srgbClr val="000000"/>
                </a:solidFill>
              </a:ln>
            </c:spPr>
          </c:dPt>
          <c:dPt>
            <c:idx val="4"/>
            <c:invertIfNegative val="0"/>
            <c:spPr>
              <a:solidFill>
                <a:srgbClr val="7e0021"/>
              </a:solidFill>
              <a:ln w="0">
                <a:solidFill>
                  <a:srgbClr val="000000"/>
                </a:solidFill>
              </a:ln>
            </c:spPr>
          </c:dPt>
          <c:dPt>
            <c:idx val="5"/>
            <c:invertIfNegative val="0"/>
            <c:spPr>
              <a:solidFill>
                <a:srgbClr val="83caff"/>
              </a:solidFill>
              <a:ln w="0">
                <a:solidFill>
                  <a:srgbClr val="000000"/>
                </a:solidFill>
              </a:ln>
            </c:spPr>
          </c:dPt>
          <c:dPt>
            <c:idx val="6"/>
            <c:invertIfNegative val="0"/>
            <c:spPr>
              <a:solidFill>
                <a:srgbClr val="314004"/>
              </a:solidFill>
              <a:ln w="0">
                <a:solidFill>
                  <a:srgbClr val="000000"/>
                </a:solidFill>
              </a:ln>
            </c:spPr>
          </c:dPt>
          <c:dPt>
            <c:idx val="7"/>
            <c:invertIfNegative val="0"/>
            <c:spPr>
              <a:solidFill>
                <a:srgbClr val="aecf00"/>
              </a:solidFill>
              <a:ln w="0">
                <a:solidFill>
                  <a:srgbClr val="000000"/>
                </a:solidFill>
              </a:ln>
            </c:spPr>
          </c:dPt>
          <c:dPt>
            <c:idx val="8"/>
            <c:invertIfNegative val="0"/>
            <c:spPr>
              <a:solidFill>
                <a:srgbClr val="4b1f6f"/>
              </a:solidFill>
              <a:ln w="0">
                <a:solidFill>
                  <a:srgbClr val="000000"/>
                </a:solidFill>
              </a:ln>
            </c:spPr>
          </c:dPt>
          <c:dPt>
            <c:idx val="9"/>
            <c:invertIfNegative val="0"/>
            <c:spPr>
              <a:solidFill>
                <a:srgbClr val="ff950e"/>
              </a:solidFill>
              <a:ln w="0">
                <a:solidFill>
                  <a:srgbClr val="000000"/>
                </a:solidFill>
              </a:ln>
            </c:spPr>
          </c:dPt>
          <c:dPt>
            <c:idx val="10"/>
            <c:invertIfNegative val="0"/>
            <c:spPr>
              <a:solidFill>
                <a:srgbClr val="c5000b"/>
              </a:solidFill>
              <a:ln w="0">
                <a:solidFill>
                  <a:srgbClr val="000000"/>
                </a:solidFill>
              </a:ln>
            </c:spPr>
          </c:dPt>
          <c:dLbls>
            <c:dLbl>
              <c:idx val="0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3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4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5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6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7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8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9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0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'2022 bilan physico-chimique'!$C$5:$C$21</c:f>
              <c:strCache>
                <c:ptCount val="17"/>
                <c:pt idx="0">
                  <c:v>cuves de Sassenage</c:v>
                </c:pt>
                <c:pt idx="1">
                  <c:v>furon aval</c:v>
                </c:pt>
                <c:pt idx="2">
                  <c:v>furon amont</c:v>
                </c:pt>
                <c:pt idx="3">
                  <c:v>Bruyant</c:v>
                </c:pt>
                <c:pt idx="4">
                  <c:v>Goule Noire</c:v>
                </c:pt>
                <c:pt idx="5">
                  <c:v>Bourne à grotte  Roche</c:v>
                </c:pt>
                <c:pt idx="6">
                  <c:v>Bourne en aval de la confluence avec méaudret</c:v>
                </c:pt>
                <c:pt idx="7">
                  <c:v>Méaudret en amont confluence</c:v>
                </c:pt>
                <c:pt idx="8">
                  <c:v>Bourne amont confluence avec méaudret</c:v>
                </c:pt>
                <c:pt idx="9">
                  <c:v>Méaudret aux passerelles en bois</c:v>
                </c:pt>
                <c:pt idx="10">
                  <c:v>Bourne à pont en royans</c:v>
                </c:pt>
                <c:pt idx="11">
                  <c:v>Bourne à centrale hydro goule blanche (aval goule noire)</c:v>
                </c:pt>
                <c:pt idx="12">
                  <c:v>rIvière de Coufin </c:v>
                </c:pt>
                <c:pt idx="13">
                  <c:v>rivière de Chevaline</c:v>
                </c:pt>
                <c:pt idx="14">
                  <c:v>Lac coufin-Chevaline (confluence des rivières)</c:v>
                </c:pt>
                <c:pt idx="15">
                  <c:v>Lac de  gour nier</c:v>
                </c:pt>
                <c:pt idx="16">
                  <c:v/>
                </c:pt>
              </c:strCache>
            </c:strRef>
          </c:cat>
          <c:val>
            <c:numRef>
              <c:f>'2022 bilan physico-chimique'!$E$5:$E$21</c:f>
              <c:numCache>
                <c:formatCode>General</c:formatCode>
                <c:ptCount val="17"/>
                <c:pt idx="0">
                  <c:v>238</c:v>
                </c:pt>
                <c:pt idx="1">
                  <c:v>273</c:v>
                </c:pt>
                <c:pt idx="2">
                  <c:v>398</c:v>
                </c:pt>
                <c:pt idx="3">
                  <c:v>247</c:v>
                </c:pt>
                <c:pt idx="4">
                  <c:v>300</c:v>
                </c:pt>
                <c:pt idx="5">
                  <c:v>313</c:v>
                </c:pt>
                <c:pt idx="6">
                  <c:v>378</c:v>
                </c:pt>
                <c:pt idx="7">
                  <c:v>353</c:v>
                </c:pt>
                <c:pt idx="8">
                  <c:v>351</c:v>
                </c:pt>
                <c:pt idx="9">
                  <c:v>371</c:v>
                </c:pt>
                <c:pt idx="10">
                  <c:v>282</c:v>
                </c:pt>
                <c:pt idx="11">
                  <c:v>290</c:v>
                </c:pt>
                <c:pt idx="12">
                  <c:v>240</c:v>
                </c:pt>
                <c:pt idx="13">
                  <c:v>250</c:v>
                </c:pt>
                <c:pt idx="14">
                  <c:v>245</c:v>
                </c:pt>
                <c:pt idx="15">
                  <c:v>309</c:v>
                </c:pt>
              </c:numCache>
            </c:numRef>
          </c:val>
        </c:ser>
        <c:gapWidth val="150"/>
        <c:overlap val="0"/>
        <c:axId val="51709610"/>
        <c:axId val="40367735"/>
      </c:barChart>
      <c:catAx>
        <c:axId val="5170961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40367735"/>
        <c:crosses val="autoZero"/>
        <c:auto val="1"/>
        <c:lblAlgn val="ctr"/>
        <c:lblOffset val="100"/>
        <c:noMultiLvlLbl val="0"/>
      </c:catAx>
      <c:valAx>
        <c:axId val="40367735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latin typeface="Calibri"/>
                    <a:ea typeface="Calibri"/>
                  </a:rPr>
                  <a:t> (µS/cm)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51709610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Concentration en nitrates (mg/L)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'2022 bilan physico-chimique'!$I$4:$I$4</c:f>
              <c:strCache>
                <c:ptCount val="1"/>
                <c:pt idx="0">
                  <c:v>nitrate(mg/l)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'2022 bilan physico-chimique'!$C$5:$C$16</c:f>
              <c:strCache>
                <c:ptCount val="12"/>
                <c:pt idx="0">
                  <c:v>cuves de Sassenage</c:v>
                </c:pt>
                <c:pt idx="1">
                  <c:v>furon aval</c:v>
                </c:pt>
                <c:pt idx="2">
                  <c:v>furon amont</c:v>
                </c:pt>
                <c:pt idx="3">
                  <c:v>Bruyant</c:v>
                </c:pt>
                <c:pt idx="4">
                  <c:v>Goule Noire</c:v>
                </c:pt>
                <c:pt idx="5">
                  <c:v>Bourne à grotte  Roche</c:v>
                </c:pt>
                <c:pt idx="6">
                  <c:v>Bourne en aval de la confluence avec méaudret</c:v>
                </c:pt>
                <c:pt idx="7">
                  <c:v>Méaudret en amont confluence</c:v>
                </c:pt>
                <c:pt idx="8">
                  <c:v>Bourne amont confluence avec méaudret</c:v>
                </c:pt>
                <c:pt idx="9">
                  <c:v>Méaudret aux passerelles en bois</c:v>
                </c:pt>
                <c:pt idx="10">
                  <c:v>Bourne à pont en royans</c:v>
                </c:pt>
                <c:pt idx="11">
                  <c:v>Bourne à centrale hydro goule blanche (aval goule noire)</c:v>
                </c:pt>
              </c:strCache>
            </c:strRef>
          </c:cat>
          <c:val>
            <c:numRef>
              <c:f>'2022 bilan physico-chimique'!$I$5:$I$16</c:f>
              <c:numCache>
                <c:formatCode>General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</c:ser>
        <c:gapWidth val="100"/>
        <c:overlap val="0"/>
        <c:axId val="1363053"/>
        <c:axId val="94169554"/>
      </c:barChart>
      <c:catAx>
        <c:axId val="136305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4169554"/>
        <c:crosses val="autoZero"/>
        <c:auto val="1"/>
        <c:lblAlgn val="ctr"/>
        <c:lblOffset val="100"/>
        <c:noMultiLvlLbl val="0"/>
      </c:catAx>
      <c:valAx>
        <c:axId val="94169554"/>
        <c:scaling>
          <c:orientation val="minMax"/>
          <c:max val="1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363053"/>
        <c:crossesAt val="1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Concentration en Phosphate (mg/L)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'2022 bilan physico-chimique'!$L$4:$L$4</c:f>
              <c:strCache>
                <c:ptCount val="1"/>
                <c:pt idx="0">
                  <c:v>Phosphate (mg/l)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'2022 bilan physico-chimique'!$C$5:$C$16</c:f>
              <c:strCache>
                <c:ptCount val="12"/>
                <c:pt idx="0">
                  <c:v>cuves de Sassenage</c:v>
                </c:pt>
                <c:pt idx="1">
                  <c:v>furon aval</c:v>
                </c:pt>
                <c:pt idx="2">
                  <c:v>furon amont</c:v>
                </c:pt>
                <c:pt idx="3">
                  <c:v>Bruyant</c:v>
                </c:pt>
                <c:pt idx="4">
                  <c:v>Goule Noire</c:v>
                </c:pt>
                <c:pt idx="5">
                  <c:v>Bourne à grotte  Roche</c:v>
                </c:pt>
                <c:pt idx="6">
                  <c:v>Bourne en aval de la confluence avec méaudret</c:v>
                </c:pt>
                <c:pt idx="7">
                  <c:v>Méaudret en amont confluence</c:v>
                </c:pt>
                <c:pt idx="8">
                  <c:v>Bourne amont confluence avec méaudret</c:v>
                </c:pt>
                <c:pt idx="9">
                  <c:v>Méaudret aux passerelles en bois</c:v>
                </c:pt>
                <c:pt idx="10">
                  <c:v>Bourne à pont en royans</c:v>
                </c:pt>
                <c:pt idx="11">
                  <c:v>Bourne à centrale hydro goule blanche (aval goule noire)</c:v>
                </c:pt>
              </c:strCache>
            </c:strRef>
          </c:cat>
          <c:val>
            <c:numRef>
              <c:f>'2022 bilan physico-chimique'!$C$5:$C$16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'2022 bilan physico-chimique'!$C$5:$C$16</c:f>
              <c:strCache>
                <c:ptCount val="12"/>
                <c:pt idx="0">
                  <c:v>cuves de Sassenage</c:v>
                </c:pt>
                <c:pt idx="1">
                  <c:v>furon aval</c:v>
                </c:pt>
                <c:pt idx="2">
                  <c:v>furon amont</c:v>
                </c:pt>
                <c:pt idx="3">
                  <c:v>Bruyant</c:v>
                </c:pt>
                <c:pt idx="4">
                  <c:v>Goule Noire</c:v>
                </c:pt>
                <c:pt idx="5">
                  <c:v>Bourne à grotte  Roche</c:v>
                </c:pt>
                <c:pt idx="6">
                  <c:v>Bourne en aval de la confluence avec méaudret</c:v>
                </c:pt>
                <c:pt idx="7">
                  <c:v>Méaudret en amont confluence</c:v>
                </c:pt>
                <c:pt idx="8">
                  <c:v>Bourne amont confluence avec méaudret</c:v>
                </c:pt>
                <c:pt idx="9">
                  <c:v>Méaudret aux passerelles en bois</c:v>
                </c:pt>
                <c:pt idx="10">
                  <c:v>Bourne à pont en royans</c:v>
                </c:pt>
                <c:pt idx="11">
                  <c:v>Bourne à centrale hydro goule blanche (aval goule noire)</c:v>
                </c:pt>
              </c:strCache>
            </c:strRef>
          </c:cat>
          <c:val>
            <c:numRef>
              <c:f>'2022 bilan physico-chimique'!$L$5:$L$16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0.2</c:v>
                </c:pt>
              </c:numCache>
            </c:numRef>
          </c:val>
        </c:ser>
        <c:gapWidth val="100"/>
        <c:overlap val="0"/>
        <c:axId val="64729988"/>
        <c:axId val="32975318"/>
      </c:barChart>
      <c:catAx>
        <c:axId val="647299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2975318"/>
        <c:crosses val="autoZero"/>
        <c:auto val="1"/>
        <c:lblAlgn val="ctr"/>
        <c:lblOffset val="100"/>
        <c:noMultiLvlLbl val="0"/>
      </c:catAx>
      <c:valAx>
        <c:axId val="32975318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4729988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Concentration en Amonium (mg/L)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'2022 bilan physico-chimique'!$J$4:$J$4</c:f>
              <c:strCache>
                <c:ptCount val="1"/>
                <c:pt idx="0">
                  <c:v>Amonium (mg/l)</c:v>
                </c:pt>
              </c:strCache>
            </c:strRef>
          </c:tx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'2022 bilan physico-chimique'!$C$5:$C$16</c:f>
              <c:strCache>
                <c:ptCount val="12"/>
                <c:pt idx="0">
                  <c:v>cuves de Sassenage</c:v>
                </c:pt>
                <c:pt idx="1">
                  <c:v>furon aval</c:v>
                </c:pt>
                <c:pt idx="2">
                  <c:v>furon amont</c:v>
                </c:pt>
                <c:pt idx="3">
                  <c:v>Bruyant</c:v>
                </c:pt>
                <c:pt idx="4">
                  <c:v>Goule Noire</c:v>
                </c:pt>
                <c:pt idx="5">
                  <c:v>Bourne à grotte  Roche</c:v>
                </c:pt>
                <c:pt idx="6">
                  <c:v>Bourne en aval de la confluence avec méaudret</c:v>
                </c:pt>
                <c:pt idx="7">
                  <c:v>Méaudret en amont confluence</c:v>
                </c:pt>
                <c:pt idx="8">
                  <c:v>Bourne amont confluence avec méaudret</c:v>
                </c:pt>
                <c:pt idx="9">
                  <c:v>Méaudret aux passerelles en bois</c:v>
                </c:pt>
                <c:pt idx="10">
                  <c:v>Bourne à pont en royans</c:v>
                </c:pt>
                <c:pt idx="11">
                  <c:v>Bourne à centrale hydro goule blanche (aval goule noire)</c:v>
                </c:pt>
              </c:strCache>
            </c:strRef>
          </c:cat>
          <c:val>
            <c:numRef>
              <c:f>'2022 bilan physico-chimique'!$J$5:$J$16</c:f>
              <c:numCache>
                <c:formatCode>General</c:formatCode>
                <c:ptCount val="12"/>
                <c:pt idx="0">
                  <c:v>0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gapWidth val="100"/>
        <c:overlap val="0"/>
        <c:axId val="14796626"/>
        <c:axId val="83598122"/>
      </c:barChart>
      <c:catAx>
        <c:axId val="1479662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3598122"/>
        <c:crosses val="autoZero"/>
        <c:auto val="1"/>
        <c:lblAlgn val="ctr"/>
        <c:lblOffset val="100"/>
        <c:noMultiLvlLbl val="0"/>
      </c:catAx>
      <c:valAx>
        <c:axId val="8359812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4796626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Concentration en Oxygène  (mg/L)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668893025293"/>
          <c:y val="0.118761512148057"/>
          <c:w val="0.814245045439615"/>
          <c:h val="0.41706867818612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'2022 bilan physico-chimique'!$C$5:$C$16</c:f>
              <c:strCache>
                <c:ptCount val="12"/>
                <c:pt idx="0">
                  <c:v>cuves de Sassenage</c:v>
                </c:pt>
                <c:pt idx="1">
                  <c:v>furon aval</c:v>
                </c:pt>
                <c:pt idx="2">
                  <c:v>furon amont</c:v>
                </c:pt>
                <c:pt idx="3">
                  <c:v>Bruyant</c:v>
                </c:pt>
                <c:pt idx="4">
                  <c:v>Goule Noire</c:v>
                </c:pt>
                <c:pt idx="5">
                  <c:v>Bourne à grotte  Roche</c:v>
                </c:pt>
                <c:pt idx="6">
                  <c:v>Bourne en aval de la confluence avec méaudret</c:v>
                </c:pt>
                <c:pt idx="7">
                  <c:v>Méaudret en amont confluence</c:v>
                </c:pt>
                <c:pt idx="8">
                  <c:v>Bourne amont confluence avec méaudret</c:v>
                </c:pt>
                <c:pt idx="9">
                  <c:v>Méaudret aux passerelles en bois</c:v>
                </c:pt>
                <c:pt idx="10">
                  <c:v>Bourne à pont en royans</c:v>
                </c:pt>
                <c:pt idx="11">
                  <c:v>Bourne à centrale hydro goule blanche (aval goule noire)</c:v>
                </c:pt>
              </c:strCache>
            </c:strRef>
          </c:cat>
          <c:val>
            <c:numRef>
              <c:f>'2022 bilan physico-chimique'!$K$5:$K$21</c:f>
              <c:numCache>
                <c:formatCode>General</c:formatCode>
                <c:ptCount val="1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10">
                  <c:v>10</c:v>
                </c:pt>
              </c:numCache>
            </c:numRef>
          </c:val>
        </c:ser>
        <c:gapWidth val="100"/>
        <c:overlap val="0"/>
        <c:axId val="31347290"/>
        <c:axId val="47990157"/>
      </c:barChart>
      <c:catAx>
        <c:axId val="3134729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7990157"/>
        <c:crosses val="autoZero"/>
        <c:auto val="1"/>
        <c:lblAlgn val="ctr"/>
        <c:lblOffset val="100"/>
        <c:noMultiLvlLbl val="0"/>
      </c:catAx>
      <c:valAx>
        <c:axId val="47990157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1347290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Dureté de l'eau (KH en D°)</a:t>
            </a:r>
          </a:p>
        </c:rich>
      </c:tx>
      <c:layout>
        <c:manualLayout>
          <c:xMode val="edge"/>
          <c:yMode val="edge"/>
          <c:x val="0.308842856248827"/>
          <c:y val="0.0398974701883428"/>
        </c:manualLayout>
      </c:layout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gapWidth val="100"/>
        <c:overlap val="0"/>
        <c:axId val="26182664"/>
        <c:axId val="71544115"/>
      </c:barChart>
      <c:catAx>
        <c:axId val="26182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1544115"/>
        <c:crosses val="autoZero"/>
        <c:auto val="1"/>
        <c:lblAlgn val="ctr"/>
        <c:lblOffset val="100"/>
        <c:noMultiLvlLbl val="0"/>
      </c:catAx>
      <c:valAx>
        <c:axId val="71544115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6182664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Dureté de l'eau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'2022 bilan physico-chimique'!$C$5:$C$16</c:f>
              <c:strCache>
                <c:ptCount val="12"/>
                <c:pt idx="0">
                  <c:v>cuves de Sassenage</c:v>
                </c:pt>
                <c:pt idx="1">
                  <c:v>furon aval</c:v>
                </c:pt>
                <c:pt idx="2">
                  <c:v>furon amont</c:v>
                </c:pt>
                <c:pt idx="3">
                  <c:v>Bruyant</c:v>
                </c:pt>
                <c:pt idx="4">
                  <c:v>Goule Noire</c:v>
                </c:pt>
                <c:pt idx="5">
                  <c:v>Bourne à grotte  Roche</c:v>
                </c:pt>
                <c:pt idx="6">
                  <c:v>Bourne en aval de la confluence avec méaudret</c:v>
                </c:pt>
                <c:pt idx="7">
                  <c:v>Méaudret en amont confluence</c:v>
                </c:pt>
                <c:pt idx="8">
                  <c:v>Bourne amont confluence avec méaudret</c:v>
                </c:pt>
                <c:pt idx="9">
                  <c:v>Méaudret aux passerelles en bois</c:v>
                </c:pt>
                <c:pt idx="10">
                  <c:v>Bourne à pont en royans</c:v>
                </c:pt>
                <c:pt idx="11">
                  <c:v>Bourne à centrale hydro goule blanche (aval goule noire)</c:v>
                </c:pt>
              </c:strCache>
            </c:strRef>
          </c:cat>
          <c:val>
            <c:numRef>
              <c:f>'2022 bilan physico-chimique'!$G$5:$G$16</c:f>
              <c:numCache>
                <c:formatCode>General</c:formatCode>
                <c:ptCount val="12"/>
                <c:pt idx="0">
                  <c:v>10</c:v>
                </c:pt>
                <c:pt idx="1">
                  <c:v>10</c:v>
                </c:pt>
                <c:pt idx="4">
                  <c:v>15</c:v>
                </c:pt>
                <c:pt idx="5">
                  <c:v>15</c:v>
                </c:pt>
                <c:pt idx="6">
                  <c:v>10</c:v>
                </c:pt>
                <c:pt idx="7">
                  <c:v>15</c:v>
                </c:pt>
                <c:pt idx="8">
                  <c:v>15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</c:ser>
        <c:gapWidth val="100"/>
        <c:overlap val="0"/>
        <c:axId val="23115068"/>
        <c:axId val="85987512"/>
      </c:barChart>
      <c:catAx>
        <c:axId val="231150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5987512"/>
        <c:crosses val="autoZero"/>
        <c:auto val="1"/>
        <c:lblAlgn val="ctr"/>
        <c:lblOffset val="100"/>
        <c:noMultiLvlLbl val="0"/>
      </c:catAx>
      <c:valAx>
        <c:axId val="8598751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3115068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757575"/>
                </a:solidFill>
                <a:latin typeface="Calibri"/>
                <a:ea typeface="Calibri"/>
              </a:defRPr>
            </a:pPr>
            <a:r>
              <a:rPr b="1" sz="1800" spc="-1" strike="noStrike">
                <a:solidFill>
                  <a:srgbClr val="757575"/>
                </a:solidFill>
                <a:latin typeface="Calibri"/>
                <a:ea typeface="Calibri"/>
              </a:rPr>
              <a:t>Comparaison des mesures de débit 2020-2021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984048020392"/>
          <c:y val="0.209480508545929"/>
          <c:w val="0.659663692801052"/>
          <c:h val="0.6539530184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'debit _2022'!$H$4</c:f>
              <c:strCache>
                <c:ptCount val="1"/>
                <c:pt idx="0">
                  <c:v>Debit (en m3/s) – 2022</c:v>
                </c:pt>
              </c:strCache>
            </c:strRef>
          </c:tx>
          <c:spPr>
            <a:solidFill>
              <a:srgbClr val="4f81bd"/>
            </a:solidFill>
            <a:ln w="0">
              <a:solidFill>
                <a:srgbClr val="000000"/>
              </a:solidFill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'debit _2022'!$H$5:$H$14</c:f>
              <c:numCache>
                <c:formatCode>General</c:formatCode>
                <c:ptCount val="10"/>
                <c:pt idx="0">
                  <c:v>1.85856</c:v>
                </c:pt>
                <c:pt idx="1">
                  <c:v>0.5</c:v>
                </c:pt>
                <c:pt idx="2">
                  <c:v>1.3068</c:v>
                </c:pt>
                <c:pt idx="4">
                  <c:v>1.25</c:v>
                </c:pt>
                <c:pt idx="5">
                  <c:v>0.9</c:v>
                </c:pt>
                <c:pt idx="6">
                  <c:v>0.43</c:v>
                </c:pt>
                <c:pt idx="7">
                  <c:v>0.36</c:v>
                </c:pt>
                <c:pt idx="8">
                  <c:v>2.052</c:v>
                </c:pt>
              </c:numCache>
            </c:numRef>
          </c:val>
        </c:ser>
        <c:ser>
          <c:idx val="1"/>
          <c:order val="1"/>
          <c:tx>
            <c:strRef>
              <c:f>'debit _2022'!$I$4</c:f>
              <c:strCache>
                <c:ptCount val="1"/>
                <c:pt idx="0">
                  <c:v>Debit (en m³/s) -2021</c:v>
                </c:pt>
              </c:strCache>
            </c:strRef>
          </c:tx>
          <c:spPr>
            <a:solidFill>
              <a:srgbClr val="c0504d"/>
            </a:solidFill>
            <a:ln w="0">
              <a:solidFill>
                <a:srgbClr val="000000"/>
              </a:solidFill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'debit _2022'!$I$5:$I$14</c:f>
              <c:numCache>
                <c:formatCode>General</c:formatCode>
                <c:ptCount val="10"/>
                <c:pt idx="0">
                  <c:v>0.15</c:v>
                </c:pt>
                <c:pt idx="1">
                  <c:v>0.19</c:v>
                </c:pt>
                <c:pt idx="2">
                  <c:v>0.3</c:v>
                </c:pt>
                <c:pt idx="7">
                  <c:v>0.14</c:v>
                </c:pt>
                <c:pt idx="8">
                  <c:v>1.81</c:v>
                </c:pt>
              </c:numCache>
            </c:numRef>
          </c:val>
        </c:ser>
        <c:ser>
          <c:idx val="2"/>
          <c:order val="2"/>
          <c:tx>
            <c:strRef>
              <c:f>'debit _2022'!$J$4</c:f>
              <c:strCache>
                <c:ptCount val="1"/>
                <c:pt idx="0">
                  <c:v>Debit (en m3/s) - 2020</c:v>
                </c:pt>
              </c:strCache>
            </c:strRef>
          </c:tx>
          <c:spPr>
            <a:solidFill>
              <a:srgbClr val="ffd320"/>
            </a:solidFill>
            <a:ln w="0">
              <a:noFill/>
            </a:ln>
          </c:spPr>
          <c:invertIfNegative val="0"/>
          <c:dLbls>
            <c:numFmt formatCode="General" sourceLinked="1"/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'debit _2022'!$J$5:$J$14</c:f>
              <c:numCache>
                <c:formatCode>General</c:formatCode>
                <c:ptCount val="10"/>
                <c:pt idx="1">
                  <c:v>0.512145748987854</c:v>
                </c:pt>
                <c:pt idx="2">
                  <c:v>0.691586648376772</c:v>
                </c:pt>
                <c:pt idx="7">
                  <c:v>0.66</c:v>
                </c:pt>
                <c:pt idx="8">
                  <c:v>2.37</c:v>
                </c:pt>
              </c:numCache>
            </c:numRef>
          </c:val>
        </c:ser>
        <c:gapWidth val="150"/>
        <c:overlap val="0"/>
        <c:axId val="43906736"/>
        <c:axId val="41984695"/>
      </c:barChart>
      <c:catAx>
        <c:axId val="4390673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les rivieres étudiées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41984695"/>
        <c:crosses val="autoZero"/>
        <c:auto val="1"/>
        <c:lblAlgn val="ctr"/>
        <c:lblOffset val="100"/>
        <c:noMultiLvlLbl val="0"/>
      </c:catAx>
      <c:valAx>
        <c:axId val="41984695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  <a:ea typeface="Calibri"/>
                  </a:defRPr>
                </a:pPr>
                <a:r>
                  <a:rPr b="1" sz="1000" spc="-1" strike="noStrike">
                    <a:solidFill>
                      <a:srgbClr val="000000"/>
                    </a:solidFill>
                    <a:latin typeface="Calibri"/>
                    <a:ea typeface="Calibri"/>
                  </a:rPr>
                  <a:t>Débit (m3/s)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43906736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1a1a1a"/>
              </a:solidFill>
              <a:latin typeface="Calibri"/>
              <a:ea typeface="Calibri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Relationship Id="rId3" Type="http://schemas.openxmlformats.org/officeDocument/2006/relationships/chart" Target="../charts/chart2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25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Relationship Id="rId3" Type="http://schemas.openxmlformats.org/officeDocument/2006/relationships/chart" Target="../charts/chart28.xml"/><Relationship Id="rId4" Type="http://schemas.openxmlformats.org/officeDocument/2006/relationships/chart" Target="../charts/chart29.xml"/><Relationship Id="rId5" Type="http://schemas.openxmlformats.org/officeDocument/2006/relationships/chart" Target="../charts/chart30.xml"/><Relationship Id="rId6" Type="http://schemas.openxmlformats.org/officeDocument/2006/relationships/chart" Target="../charts/chart31.xml"/><Relationship Id="rId7" Type="http://schemas.openxmlformats.org/officeDocument/2006/relationships/chart" Target="../charts/chart32.xml"/><Relationship Id="rId8" Type="http://schemas.openxmlformats.org/officeDocument/2006/relationships/chart" Target="../charts/chart33.xml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chart" Target="../charts/chart3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133200</xdr:colOff>
      <xdr:row>59</xdr:row>
      <xdr:rowOff>162000</xdr:rowOff>
    </xdr:from>
    <xdr:to>
      <xdr:col>4</xdr:col>
      <xdr:colOff>320040</xdr:colOff>
      <xdr:row>92</xdr:row>
      <xdr:rowOff>6840</xdr:rowOff>
    </xdr:to>
    <xdr:graphicFrame>
      <xdr:nvGraphicFramePr>
        <xdr:cNvPr id="0" name="Chart 1"/>
        <xdr:cNvGraphicFramePr/>
      </xdr:nvGraphicFramePr>
      <xdr:xfrm>
        <a:off x="133200" y="11877480"/>
        <a:ext cx="8007480" cy="6445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123840</xdr:colOff>
      <xdr:row>60</xdr:row>
      <xdr:rowOff>9360</xdr:rowOff>
    </xdr:from>
    <xdr:to>
      <xdr:col>9</xdr:col>
      <xdr:colOff>317160</xdr:colOff>
      <xdr:row>77</xdr:row>
      <xdr:rowOff>120960</xdr:rowOff>
    </xdr:to>
    <xdr:graphicFrame>
      <xdr:nvGraphicFramePr>
        <xdr:cNvPr id="1" name="Chart 2"/>
        <xdr:cNvGraphicFramePr/>
      </xdr:nvGraphicFramePr>
      <xdr:xfrm>
        <a:off x="8741880" y="11925000"/>
        <a:ext cx="6494400" cy="3512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200160</xdr:colOff>
      <xdr:row>16</xdr:row>
      <xdr:rowOff>171360</xdr:rowOff>
    </xdr:from>
    <xdr:to>
      <xdr:col>4</xdr:col>
      <xdr:colOff>446760</xdr:colOff>
      <xdr:row>42</xdr:row>
      <xdr:rowOff>169200</xdr:rowOff>
    </xdr:to>
    <xdr:graphicFrame>
      <xdr:nvGraphicFramePr>
        <xdr:cNvPr id="2" name="Chart 3_0"/>
        <xdr:cNvGraphicFramePr/>
      </xdr:nvGraphicFramePr>
      <xdr:xfrm>
        <a:off x="200160" y="3341160"/>
        <a:ext cx="6306840" cy="4950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923760</xdr:colOff>
      <xdr:row>17</xdr:row>
      <xdr:rowOff>76680</xdr:rowOff>
    </xdr:from>
    <xdr:to>
      <xdr:col>8</xdr:col>
      <xdr:colOff>198360</xdr:colOff>
      <xdr:row>43</xdr:row>
      <xdr:rowOff>7560</xdr:rowOff>
    </xdr:to>
    <xdr:graphicFrame>
      <xdr:nvGraphicFramePr>
        <xdr:cNvPr id="3" name="Chart 4_0"/>
        <xdr:cNvGraphicFramePr/>
      </xdr:nvGraphicFramePr>
      <xdr:xfrm>
        <a:off x="6984000" y="3436920"/>
        <a:ext cx="5509080" cy="4883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810000</xdr:colOff>
      <xdr:row>17</xdr:row>
      <xdr:rowOff>57600</xdr:rowOff>
    </xdr:from>
    <xdr:to>
      <xdr:col>13</xdr:col>
      <xdr:colOff>794160</xdr:colOff>
      <xdr:row>46</xdr:row>
      <xdr:rowOff>92880</xdr:rowOff>
    </xdr:to>
    <xdr:graphicFrame>
      <xdr:nvGraphicFramePr>
        <xdr:cNvPr id="4" name="Chart 5_0"/>
        <xdr:cNvGraphicFramePr/>
      </xdr:nvGraphicFramePr>
      <xdr:xfrm>
        <a:off x="13104720" y="3417840"/>
        <a:ext cx="5111640" cy="5559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285840</xdr:colOff>
      <xdr:row>16</xdr:row>
      <xdr:rowOff>57600</xdr:rowOff>
    </xdr:from>
    <xdr:to>
      <xdr:col>7</xdr:col>
      <xdr:colOff>594000</xdr:colOff>
      <xdr:row>42</xdr:row>
      <xdr:rowOff>64800</xdr:rowOff>
    </xdr:to>
    <xdr:graphicFrame>
      <xdr:nvGraphicFramePr>
        <xdr:cNvPr id="5" name="Chart 6"/>
        <xdr:cNvGraphicFramePr/>
      </xdr:nvGraphicFramePr>
      <xdr:xfrm>
        <a:off x="285840" y="3353040"/>
        <a:ext cx="9414360" cy="4960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495360</xdr:colOff>
      <xdr:row>16</xdr:row>
      <xdr:rowOff>76680</xdr:rowOff>
    </xdr:from>
    <xdr:to>
      <xdr:col>17</xdr:col>
      <xdr:colOff>552240</xdr:colOff>
      <xdr:row>42</xdr:row>
      <xdr:rowOff>83880</xdr:rowOff>
    </xdr:to>
    <xdr:graphicFrame>
      <xdr:nvGraphicFramePr>
        <xdr:cNvPr id="6" name="Chart 7_0"/>
        <xdr:cNvGraphicFramePr/>
      </xdr:nvGraphicFramePr>
      <xdr:xfrm>
        <a:off x="10567080" y="3372120"/>
        <a:ext cx="9286560" cy="4960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314280</xdr:colOff>
      <xdr:row>10</xdr:row>
      <xdr:rowOff>114480</xdr:rowOff>
    </xdr:from>
    <xdr:to>
      <xdr:col>6</xdr:col>
      <xdr:colOff>546840</xdr:colOff>
      <xdr:row>30</xdr:row>
      <xdr:rowOff>197640</xdr:rowOff>
    </xdr:to>
    <xdr:graphicFrame>
      <xdr:nvGraphicFramePr>
        <xdr:cNvPr id="7" name="Chart 8"/>
        <xdr:cNvGraphicFramePr/>
      </xdr:nvGraphicFramePr>
      <xdr:xfrm>
        <a:off x="314280" y="2228760"/>
        <a:ext cx="8083440" cy="3998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200160</xdr:colOff>
      <xdr:row>22</xdr:row>
      <xdr:rowOff>168120</xdr:rowOff>
    </xdr:from>
    <xdr:to>
      <xdr:col>4</xdr:col>
      <xdr:colOff>447120</xdr:colOff>
      <xdr:row>51</xdr:row>
      <xdr:rowOff>35280</xdr:rowOff>
    </xdr:to>
    <xdr:graphicFrame>
      <xdr:nvGraphicFramePr>
        <xdr:cNvPr id="8" name="Chart 3"/>
        <xdr:cNvGraphicFramePr/>
      </xdr:nvGraphicFramePr>
      <xdr:xfrm>
        <a:off x="200160" y="4882680"/>
        <a:ext cx="6516720" cy="4950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331560</xdr:colOff>
      <xdr:row>23</xdr:row>
      <xdr:rowOff>72720</xdr:rowOff>
    </xdr:from>
    <xdr:to>
      <xdr:col>7</xdr:col>
      <xdr:colOff>446760</xdr:colOff>
      <xdr:row>51</xdr:row>
      <xdr:rowOff>48240</xdr:rowOff>
    </xdr:to>
    <xdr:graphicFrame>
      <xdr:nvGraphicFramePr>
        <xdr:cNvPr id="9" name="Chart 4_1"/>
        <xdr:cNvGraphicFramePr/>
      </xdr:nvGraphicFramePr>
      <xdr:xfrm>
        <a:off x="6601320" y="4962600"/>
        <a:ext cx="4610520" cy="4883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682200</xdr:colOff>
      <xdr:row>24</xdr:row>
      <xdr:rowOff>54000</xdr:rowOff>
    </xdr:from>
    <xdr:to>
      <xdr:col>16</xdr:col>
      <xdr:colOff>750960</xdr:colOff>
      <xdr:row>49</xdr:row>
      <xdr:rowOff>162720</xdr:rowOff>
    </xdr:to>
    <xdr:graphicFrame>
      <xdr:nvGraphicFramePr>
        <xdr:cNvPr id="10" name=""/>
        <xdr:cNvGraphicFramePr/>
      </xdr:nvGraphicFramePr>
      <xdr:xfrm>
        <a:off x="12544920" y="5119200"/>
        <a:ext cx="9621720" cy="4490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176760</xdr:colOff>
      <xdr:row>50</xdr:row>
      <xdr:rowOff>6840</xdr:rowOff>
    </xdr:from>
    <xdr:to>
      <xdr:col>5</xdr:col>
      <xdr:colOff>263880</xdr:colOff>
      <xdr:row>74</xdr:row>
      <xdr:rowOff>174240</xdr:rowOff>
    </xdr:to>
    <xdr:graphicFrame>
      <xdr:nvGraphicFramePr>
        <xdr:cNvPr id="11" name=""/>
        <xdr:cNvGraphicFramePr/>
      </xdr:nvGraphicFramePr>
      <xdr:xfrm>
        <a:off x="176760" y="9628920"/>
        <a:ext cx="7780680" cy="4373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345960</xdr:colOff>
      <xdr:row>50</xdr:row>
      <xdr:rowOff>98280</xdr:rowOff>
    </xdr:from>
    <xdr:to>
      <xdr:col>10</xdr:col>
      <xdr:colOff>1411560</xdr:colOff>
      <xdr:row>74</xdr:row>
      <xdr:rowOff>25560</xdr:rowOff>
    </xdr:to>
    <xdr:graphicFrame>
      <xdr:nvGraphicFramePr>
        <xdr:cNvPr id="12" name=""/>
        <xdr:cNvGraphicFramePr/>
      </xdr:nvGraphicFramePr>
      <xdr:xfrm>
        <a:off x="8039520" y="9720360"/>
        <a:ext cx="7783920" cy="4133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1301400</xdr:colOff>
      <xdr:row>122</xdr:row>
      <xdr:rowOff>56880</xdr:rowOff>
    </xdr:from>
    <xdr:to>
      <xdr:col>18</xdr:col>
      <xdr:colOff>272520</xdr:colOff>
      <xdr:row>145</xdr:row>
      <xdr:rowOff>129960</xdr:rowOff>
    </xdr:to>
    <xdr:graphicFrame>
      <xdr:nvGraphicFramePr>
        <xdr:cNvPr id="13" name=""/>
        <xdr:cNvGraphicFramePr/>
      </xdr:nvGraphicFramePr>
      <xdr:xfrm>
        <a:off x="17164080" y="22297680"/>
        <a:ext cx="6575400" cy="4104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695880</xdr:colOff>
      <xdr:row>74</xdr:row>
      <xdr:rowOff>63720</xdr:rowOff>
    </xdr:from>
    <xdr:to>
      <xdr:col>4</xdr:col>
      <xdr:colOff>1262520</xdr:colOff>
      <xdr:row>92</xdr:row>
      <xdr:rowOff>138960</xdr:rowOff>
    </xdr:to>
    <xdr:graphicFrame>
      <xdr:nvGraphicFramePr>
        <xdr:cNvPr id="14" name=""/>
        <xdr:cNvGraphicFramePr/>
      </xdr:nvGraphicFramePr>
      <xdr:xfrm>
        <a:off x="1780200" y="13892040"/>
        <a:ext cx="5752080" cy="322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11</xdr:col>
      <xdr:colOff>483120</xdr:colOff>
      <xdr:row>54</xdr:row>
      <xdr:rowOff>92880</xdr:rowOff>
    </xdr:from>
    <xdr:to>
      <xdr:col>16</xdr:col>
      <xdr:colOff>689760</xdr:colOff>
      <xdr:row>73</xdr:row>
      <xdr:rowOff>2520</xdr:rowOff>
    </xdr:to>
    <xdr:graphicFrame>
      <xdr:nvGraphicFramePr>
        <xdr:cNvPr id="15" name=""/>
        <xdr:cNvGraphicFramePr/>
      </xdr:nvGraphicFramePr>
      <xdr:xfrm>
        <a:off x="16345800" y="1041588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314640</xdr:colOff>
      <xdr:row>15</xdr:row>
      <xdr:rowOff>99720</xdr:rowOff>
    </xdr:from>
    <xdr:to>
      <xdr:col>6</xdr:col>
      <xdr:colOff>933840</xdr:colOff>
      <xdr:row>37</xdr:row>
      <xdr:rowOff>197280</xdr:rowOff>
    </xdr:to>
    <xdr:graphicFrame>
      <xdr:nvGraphicFramePr>
        <xdr:cNvPr id="16" name="Chart 8"/>
        <xdr:cNvGraphicFramePr/>
      </xdr:nvGraphicFramePr>
      <xdr:xfrm>
        <a:off x="314640" y="3389400"/>
        <a:ext cx="8755920" cy="4275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01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5" activeCellId="0" sqref="A5"/>
    </sheetView>
  </sheetViews>
  <sheetFormatPr defaultColWidth="14.55078125" defaultRowHeight="15" zeroHeight="false" outlineLevelRow="0" outlineLevelCol="0"/>
  <cols>
    <col collapsed="false" customWidth="true" hidden="false" outlineLevel="0" max="1" min="1" style="0" width="22.7"/>
    <col collapsed="false" customWidth="true" hidden="false" outlineLevel="0" max="2" min="2" style="0" width="46.14"/>
    <col collapsed="false" customWidth="true" hidden="false" outlineLevel="0" max="3" min="3" style="0" width="28.98"/>
    <col collapsed="false" customWidth="true" hidden="false" outlineLevel="0" max="4" min="4" style="0" width="13.02"/>
    <col collapsed="false" customWidth="true" hidden="false" outlineLevel="0" max="5" min="5" style="0" width="11.3"/>
    <col collapsed="false" customWidth="true" hidden="false" outlineLevel="0" max="6" min="6" style="0" width="20.86"/>
    <col collapsed="false" customWidth="true" hidden="false" outlineLevel="0" max="7" min="7" style="0" width="20.3"/>
    <col collapsed="false" customWidth="true" hidden="false" outlineLevel="0" max="8" min="8" style="0" width="39.43"/>
    <col collapsed="false" customWidth="true" hidden="false" outlineLevel="0" max="25" min="9" style="0" width="8.71"/>
  </cols>
  <sheetData>
    <row r="1" customFormat="false" ht="15" hidden="false" customHeight="false" outlineLevel="0" collapsed="false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customFormat="false" ht="15" hidden="false" customHeight="false" outlineLevel="0" collapsed="false">
      <c r="A2" s="2" t="s">
        <v>1</v>
      </c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Format="false" ht="15" hidden="false" customHeight="false" outlineLevel="0" collapsed="false">
      <c r="A3" s="5"/>
      <c r="B3" s="6"/>
      <c r="C3" s="7" t="s">
        <v>2</v>
      </c>
      <c r="D3" s="7"/>
      <c r="E3" s="7"/>
      <c r="F3" s="7"/>
      <c r="G3" s="7"/>
      <c r="H3" s="7"/>
      <c r="I3" s="8" t="s">
        <v>3</v>
      </c>
      <c r="J3" s="8"/>
      <c r="K3" s="8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customFormat="false" ht="31.5" hidden="false" customHeight="true" outlineLevel="0" collapsed="false">
      <c r="A4" s="9" t="s">
        <v>4</v>
      </c>
      <c r="B4" s="10" t="s">
        <v>5</v>
      </c>
      <c r="C4" s="11" t="s">
        <v>6</v>
      </c>
      <c r="D4" s="12" t="s">
        <v>7</v>
      </c>
      <c r="E4" s="9" t="s">
        <v>8</v>
      </c>
      <c r="F4" s="12" t="s">
        <v>9</v>
      </c>
      <c r="G4" s="13" t="s">
        <v>10</v>
      </c>
      <c r="H4" s="12" t="s">
        <v>11</v>
      </c>
      <c r="I4" s="2" t="s">
        <v>12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customFormat="false" ht="15" hidden="false" customHeight="false" outlineLevel="0" collapsed="false">
      <c r="A5" s="14" t="n">
        <v>44493</v>
      </c>
      <c r="B5" s="15" t="s">
        <v>13</v>
      </c>
      <c r="C5" s="16" t="s">
        <v>14</v>
      </c>
      <c r="D5" s="15" t="n">
        <v>14.01</v>
      </c>
      <c r="E5" s="15" t="n">
        <v>7.5</v>
      </c>
      <c r="F5" s="17" t="s">
        <v>15</v>
      </c>
      <c r="G5" s="15" t="n">
        <v>-115.57</v>
      </c>
      <c r="H5" s="18" t="s">
        <v>16</v>
      </c>
      <c r="I5" s="3" t="s">
        <v>17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customFormat="false" ht="15" hidden="false" customHeight="false" outlineLevel="0" collapsed="false">
      <c r="A6" s="14" t="n">
        <v>44493</v>
      </c>
      <c r="B6" s="15" t="s">
        <v>13</v>
      </c>
      <c r="C6" s="16" t="s">
        <v>18</v>
      </c>
      <c r="D6" s="15" t="n">
        <v>13.8</v>
      </c>
      <c r="E6" s="15" t="s">
        <v>15</v>
      </c>
      <c r="F6" s="15" t="n">
        <v>361.98</v>
      </c>
      <c r="G6" s="19" t="n">
        <v>-123.93</v>
      </c>
      <c r="H6" s="18"/>
      <c r="I6" s="3" t="s">
        <v>19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customFormat="false" ht="15" hidden="false" customHeight="false" outlineLevel="0" collapsed="false">
      <c r="A7" s="14" t="n">
        <v>44493</v>
      </c>
      <c r="B7" s="15" t="s">
        <v>13</v>
      </c>
      <c r="C7" s="16" t="s">
        <v>20</v>
      </c>
      <c r="D7" s="15" t="n">
        <v>14.37</v>
      </c>
      <c r="E7" s="15" t="n">
        <v>7.5</v>
      </c>
      <c r="F7" s="15" t="n">
        <v>325.56</v>
      </c>
      <c r="G7" s="15" t="n">
        <v>-102.24</v>
      </c>
      <c r="H7" s="18"/>
      <c r="I7" s="3" t="s">
        <v>21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customFormat="false" ht="15" hidden="false" customHeight="false" outlineLevel="0" collapsed="false">
      <c r="A8" s="14" t="n">
        <v>44493</v>
      </c>
      <c r="B8" s="15" t="s">
        <v>13</v>
      </c>
      <c r="C8" s="16" t="s">
        <v>22</v>
      </c>
      <c r="D8" s="15" t="n">
        <v>14.04</v>
      </c>
      <c r="E8" s="15" t="n">
        <v>7.59</v>
      </c>
      <c r="F8" s="15" t="n">
        <v>318.03</v>
      </c>
      <c r="G8" s="15" t="n">
        <v>-66.12</v>
      </c>
      <c r="H8" s="18"/>
      <c r="I8" s="3" t="s">
        <v>23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customFormat="false" ht="15" hidden="false" customHeight="false" outlineLevel="0" collapsed="false">
      <c r="A9" s="20" t="n">
        <v>44493</v>
      </c>
      <c r="B9" s="18" t="s">
        <v>13</v>
      </c>
      <c r="C9" s="21" t="s">
        <v>24</v>
      </c>
      <c r="D9" s="18" t="n">
        <f aca="false">AVERAGE(D5:D8)</f>
        <v>14.055</v>
      </c>
      <c r="E9" s="18" t="n">
        <v>7.5</v>
      </c>
      <c r="F9" s="18" t="n">
        <v>361.98</v>
      </c>
      <c r="G9" s="18" t="n">
        <f aca="false">AVERAGE(G5:G8)</f>
        <v>-101.965</v>
      </c>
      <c r="H9" s="1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customFormat="false" ht="15" hidden="false" customHeight="false" outlineLevel="0" collapsed="false">
      <c r="A10" s="22" t="n">
        <v>44493</v>
      </c>
      <c r="B10" s="23" t="s">
        <v>25</v>
      </c>
      <c r="C10" s="24" t="s">
        <v>14</v>
      </c>
      <c r="D10" s="23" t="n">
        <v>8.6</v>
      </c>
      <c r="E10" s="23" t="n">
        <v>8.4</v>
      </c>
      <c r="F10" s="23" t="s">
        <v>15</v>
      </c>
      <c r="G10" s="23" t="n">
        <v>-150.04</v>
      </c>
      <c r="H10" s="2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customFormat="false" ht="15" hidden="false" customHeight="false" outlineLevel="0" collapsed="false">
      <c r="A11" s="22" t="n">
        <v>44493</v>
      </c>
      <c r="B11" s="23" t="s">
        <v>25</v>
      </c>
      <c r="C11" s="24" t="s">
        <v>18</v>
      </c>
      <c r="D11" s="23" t="n">
        <v>8.7</v>
      </c>
      <c r="E11" s="23" t="s">
        <v>15</v>
      </c>
      <c r="F11" s="23" t="n">
        <v>334.73</v>
      </c>
      <c r="G11" s="23" t="n">
        <v>-147.81</v>
      </c>
      <c r="H11" s="2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customFormat="false" ht="15" hidden="false" customHeight="false" outlineLevel="0" collapsed="false">
      <c r="A12" s="22" t="n">
        <v>44493</v>
      </c>
      <c r="B12" s="23" t="s">
        <v>25</v>
      </c>
      <c r="C12" s="24" t="s">
        <v>20</v>
      </c>
      <c r="D12" s="23" t="n">
        <v>8.88</v>
      </c>
      <c r="E12" s="23" t="n">
        <v>8.4</v>
      </c>
      <c r="F12" s="23" t="n">
        <v>293.04</v>
      </c>
      <c r="G12" s="23" t="n">
        <v>-148.38</v>
      </c>
      <c r="H12" s="2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customFormat="false" ht="15" hidden="false" customHeight="false" outlineLevel="0" collapsed="false">
      <c r="A13" s="22" t="n">
        <v>44493</v>
      </c>
      <c r="B13" s="23" t="s">
        <v>25</v>
      </c>
      <c r="C13" s="24" t="s">
        <v>22</v>
      </c>
      <c r="D13" s="23" t="n">
        <v>8.56</v>
      </c>
      <c r="E13" s="23" t="n">
        <v>8.39</v>
      </c>
      <c r="F13" s="23" t="n">
        <v>289.41</v>
      </c>
      <c r="G13" s="23" t="n">
        <v>-151.67</v>
      </c>
      <c r="H13" s="2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customFormat="false" ht="15" hidden="false" customHeight="false" outlineLevel="0" collapsed="false">
      <c r="A14" s="25" t="n">
        <v>44493</v>
      </c>
      <c r="B14" s="26" t="s">
        <v>25</v>
      </c>
      <c r="C14" s="27" t="s">
        <v>24</v>
      </c>
      <c r="D14" s="26" t="n">
        <f aca="false">AVERAGE(D10:D13)</f>
        <v>8.685</v>
      </c>
      <c r="E14" s="26" t="n">
        <v>8.4</v>
      </c>
      <c r="F14" s="26" t="n">
        <v>334.73</v>
      </c>
      <c r="G14" s="26" t="n">
        <f aca="false">AVERAGE(G10:G13)</f>
        <v>-149.475</v>
      </c>
      <c r="H14" s="2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customFormat="false" ht="15" hidden="false" customHeight="false" outlineLevel="0" collapsed="false">
      <c r="A15" s="14" t="n">
        <v>44493</v>
      </c>
      <c r="B15" s="15" t="s">
        <v>26</v>
      </c>
      <c r="C15" s="16" t="s">
        <v>14</v>
      </c>
      <c r="D15" s="15" t="n">
        <v>15.22</v>
      </c>
      <c r="E15" s="15" t="n">
        <v>8.3</v>
      </c>
      <c r="F15" s="15" t="s">
        <v>15</v>
      </c>
      <c r="G15" s="15" t="n">
        <v>-54.38</v>
      </c>
      <c r="H15" s="18" t="s">
        <v>27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customFormat="false" ht="15" hidden="false" customHeight="false" outlineLevel="0" collapsed="false">
      <c r="A16" s="28" t="n">
        <v>44493</v>
      </c>
      <c r="B16" s="15" t="s">
        <v>26</v>
      </c>
      <c r="C16" s="16" t="s">
        <v>18</v>
      </c>
      <c r="D16" s="15" t="n">
        <v>15.28</v>
      </c>
      <c r="E16" s="15" t="s">
        <v>15</v>
      </c>
      <c r="F16" s="15" t="n">
        <v>452.26</v>
      </c>
      <c r="G16" s="15" t="n">
        <v>-66.75</v>
      </c>
      <c r="H16" s="1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customFormat="false" ht="15" hidden="false" customHeight="false" outlineLevel="0" collapsed="false">
      <c r="A17" s="14" t="n">
        <v>44493</v>
      </c>
      <c r="B17" s="15" t="s">
        <v>26</v>
      </c>
      <c r="C17" s="16" t="s">
        <v>28</v>
      </c>
      <c r="D17" s="15" t="n">
        <v>14.97</v>
      </c>
      <c r="E17" s="15" t="n">
        <v>8.3</v>
      </c>
      <c r="F17" s="15" t="n">
        <v>411</v>
      </c>
      <c r="G17" s="15" t="n">
        <v>-23.27</v>
      </c>
      <c r="H17" s="18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customFormat="false" ht="15" hidden="false" customHeight="false" outlineLevel="0" collapsed="false">
      <c r="A18" s="14" t="n">
        <v>44493</v>
      </c>
      <c r="B18" s="15" t="s">
        <v>26</v>
      </c>
      <c r="C18" s="16" t="s">
        <v>22</v>
      </c>
      <c r="D18" s="15" t="n">
        <v>16.01</v>
      </c>
      <c r="E18" s="15" t="n">
        <v>8.37</v>
      </c>
      <c r="F18" s="15" t="n">
        <v>367.83</v>
      </c>
      <c r="G18" s="15" t="n">
        <v>-212.55</v>
      </c>
      <c r="H18" s="1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customFormat="false" ht="15" hidden="false" customHeight="false" outlineLevel="0" collapsed="false">
      <c r="A19" s="20" t="n">
        <v>44493</v>
      </c>
      <c r="B19" s="18" t="s">
        <v>26</v>
      </c>
      <c r="C19" s="21" t="s">
        <v>24</v>
      </c>
      <c r="D19" s="18" t="n">
        <f aca="false">AVERAGE(D15:D18)</f>
        <v>15.37</v>
      </c>
      <c r="E19" s="18" t="n">
        <v>8.3</v>
      </c>
      <c r="F19" s="18" t="n">
        <v>452.26</v>
      </c>
      <c r="G19" s="18" t="n">
        <f aca="false">AVERAGE(G15:G18)</f>
        <v>-89.2375</v>
      </c>
      <c r="H19" s="1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customFormat="false" ht="15" hidden="false" customHeight="false" outlineLevel="0" collapsed="false">
      <c r="A20" s="29" t="n">
        <v>44493</v>
      </c>
      <c r="B20" s="30" t="s">
        <v>29</v>
      </c>
      <c r="C20" s="31" t="s">
        <v>14</v>
      </c>
      <c r="D20" s="30" t="n">
        <v>15.4</v>
      </c>
      <c r="E20" s="30" t="n">
        <v>8</v>
      </c>
      <c r="F20" s="30" t="s">
        <v>15</v>
      </c>
      <c r="G20" s="30" t="n">
        <v>40.76</v>
      </c>
      <c r="H20" s="26" t="s">
        <v>27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customFormat="false" ht="15" hidden="false" customHeight="false" outlineLevel="0" collapsed="false">
      <c r="A21" s="29" t="n">
        <v>44493</v>
      </c>
      <c r="B21" s="30" t="s">
        <v>29</v>
      </c>
      <c r="C21" s="31" t="s">
        <v>18</v>
      </c>
      <c r="D21" s="30" t="n">
        <v>15.44</v>
      </c>
      <c r="E21" s="30" t="s">
        <v>15</v>
      </c>
      <c r="F21" s="30" t="n">
        <v>277.8</v>
      </c>
      <c r="G21" s="30" t="n">
        <v>41.3</v>
      </c>
      <c r="H21" s="2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customFormat="false" ht="15" hidden="false" customHeight="false" outlineLevel="0" collapsed="false">
      <c r="A22" s="29" t="n">
        <v>44493</v>
      </c>
      <c r="B22" s="30" t="s">
        <v>29</v>
      </c>
      <c r="C22" s="31" t="s">
        <v>28</v>
      </c>
      <c r="D22" s="30" t="n">
        <v>15.29</v>
      </c>
      <c r="E22" s="30" t="n">
        <v>8.03</v>
      </c>
      <c r="F22" s="30" t="n">
        <v>229.93</v>
      </c>
      <c r="G22" s="30" t="n">
        <v>42.5</v>
      </c>
      <c r="H22" s="26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customFormat="false" ht="15" hidden="false" customHeight="false" outlineLevel="0" collapsed="false">
      <c r="A23" s="29" t="n">
        <v>44493</v>
      </c>
      <c r="B23" s="30" t="s">
        <v>29</v>
      </c>
      <c r="C23" s="31" t="s">
        <v>22</v>
      </c>
      <c r="D23" s="30" t="n">
        <v>15.1</v>
      </c>
      <c r="E23" s="30" t="n">
        <v>8.05</v>
      </c>
      <c r="F23" s="30" t="n">
        <v>244.6</v>
      </c>
      <c r="G23" s="30" t="n">
        <v>80.58</v>
      </c>
      <c r="H23" s="2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customFormat="false" ht="15" hidden="false" customHeight="false" outlineLevel="0" collapsed="false">
      <c r="A24" s="32" t="n">
        <v>44493</v>
      </c>
      <c r="B24" s="33" t="s">
        <v>29</v>
      </c>
      <c r="C24" s="27" t="s">
        <v>24</v>
      </c>
      <c r="D24" s="33" t="n">
        <f aca="false">AVERAGE(D20:D23)</f>
        <v>15.3075</v>
      </c>
      <c r="E24" s="33" t="n">
        <v>8</v>
      </c>
      <c r="F24" s="33" t="n">
        <v>277.8</v>
      </c>
      <c r="G24" s="33" t="n">
        <f aca="false">AVERAGE(G20:G23)</f>
        <v>51.285</v>
      </c>
      <c r="H24" s="2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customFormat="false" ht="15" hidden="false" customHeight="false" outlineLevel="0" collapsed="false">
      <c r="A25" s="28" t="n">
        <v>44494</v>
      </c>
      <c r="B25" s="15" t="s">
        <v>30</v>
      </c>
      <c r="C25" s="16" t="s">
        <v>14</v>
      </c>
      <c r="D25" s="15" t="n">
        <v>9.1</v>
      </c>
      <c r="E25" s="15" t="n">
        <v>7.98</v>
      </c>
      <c r="F25" s="15" t="s">
        <v>31</v>
      </c>
      <c r="G25" s="15" t="n">
        <v>3823.85</v>
      </c>
      <c r="H25" s="1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customFormat="false" ht="15" hidden="false" customHeight="false" outlineLevel="0" collapsed="false">
      <c r="A26" s="28" t="n">
        <v>44494</v>
      </c>
      <c r="B26" s="15" t="s">
        <v>30</v>
      </c>
      <c r="C26" s="16" t="s">
        <v>32</v>
      </c>
      <c r="D26" s="15" t="n">
        <v>9.31</v>
      </c>
      <c r="E26" s="15" t="s">
        <v>31</v>
      </c>
      <c r="F26" s="15" t="n">
        <v>428.98</v>
      </c>
      <c r="G26" s="15" t="n">
        <v>3828.71</v>
      </c>
      <c r="H26" s="1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customFormat="false" ht="15" hidden="false" customHeight="false" outlineLevel="0" collapsed="false">
      <c r="A27" s="28" t="n">
        <v>44494</v>
      </c>
      <c r="B27" s="15" t="s">
        <v>30</v>
      </c>
      <c r="C27" s="16" t="s">
        <v>28</v>
      </c>
      <c r="D27" s="15" t="n">
        <v>10.03</v>
      </c>
      <c r="E27" s="15" t="n">
        <v>8.3</v>
      </c>
      <c r="F27" s="15" t="n">
        <v>360.37</v>
      </c>
      <c r="G27" s="15" t="n">
        <v>3810.35</v>
      </c>
      <c r="H27" s="1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customFormat="false" ht="15" hidden="false" customHeight="false" outlineLevel="0" collapsed="false">
      <c r="A28" s="28" t="n">
        <v>44494</v>
      </c>
      <c r="B28" s="15" t="s">
        <v>30</v>
      </c>
      <c r="C28" s="16" t="s">
        <v>22</v>
      </c>
      <c r="D28" s="15" t="n">
        <v>8.9</v>
      </c>
      <c r="E28" s="15" t="n">
        <v>7.98</v>
      </c>
      <c r="F28" s="15" t="n">
        <v>368.83</v>
      </c>
      <c r="G28" s="15" t="n">
        <v>3815.5</v>
      </c>
      <c r="H28" s="1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customFormat="false" ht="15" hidden="false" customHeight="false" outlineLevel="0" collapsed="false">
      <c r="A29" s="34" t="n">
        <v>44494</v>
      </c>
      <c r="B29" s="18" t="s">
        <v>30</v>
      </c>
      <c r="C29" s="21" t="s">
        <v>24</v>
      </c>
      <c r="D29" s="18" t="n">
        <f aca="false">AVERAGE(D25:D28)</f>
        <v>9.335</v>
      </c>
      <c r="E29" s="18" t="n">
        <v>7.98</v>
      </c>
      <c r="F29" s="18" t="n">
        <v>428.98</v>
      </c>
      <c r="G29" s="18" t="n">
        <f aca="false">AVERAGE(G25:G28)</f>
        <v>3819.6025</v>
      </c>
      <c r="H29" s="15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customFormat="false" ht="15.75" hidden="false" customHeight="true" outlineLevel="0" collapsed="false">
      <c r="A30" s="35" t="n">
        <v>44494</v>
      </c>
      <c r="B30" s="23" t="s">
        <v>33</v>
      </c>
      <c r="C30" s="24" t="s">
        <v>14</v>
      </c>
      <c r="D30" s="23" t="n">
        <v>15.51</v>
      </c>
      <c r="E30" s="23" t="n">
        <v>7.6</v>
      </c>
      <c r="F30" s="23" t="s">
        <v>31</v>
      </c>
      <c r="G30" s="23" t="n">
        <v>292.59</v>
      </c>
      <c r="H30" s="26" t="s">
        <v>27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customFormat="false" ht="15.75" hidden="false" customHeight="true" outlineLevel="0" collapsed="false">
      <c r="A31" s="35" t="n">
        <v>44494</v>
      </c>
      <c r="B31" s="23" t="s">
        <v>33</v>
      </c>
      <c r="C31" s="24" t="s">
        <v>18</v>
      </c>
      <c r="D31" s="23" t="n">
        <v>15.82</v>
      </c>
      <c r="E31" s="23" t="s">
        <v>31</v>
      </c>
      <c r="F31" s="23" t="n">
        <v>323.44</v>
      </c>
      <c r="G31" s="23" t="n">
        <v>176.88</v>
      </c>
      <c r="H31" s="2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customFormat="false" ht="15.75" hidden="false" customHeight="true" outlineLevel="0" collapsed="false">
      <c r="A32" s="35" t="n">
        <v>44494</v>
      </c>
      <c r="B32" s="23" t="s">
        <v>33</v>
      </c>
      <c r="C32" s="24" t="s">
        <v>28</v>
      </c>
      <c r="D32" s="23" t="n">
        <v>14.08</v>
      </c>
      <c r="E32" s="23" t="n">
        <v>7.6</v>
      </c>
      <c r="F32" s="23" t="n">
        <v>304.02</v>
      </c>
      <c r="G32" s="23" t="n">
        <v>394.83</v>
      </c>
      <c r="H32" s="26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customFormat="false" ht="15" hidden="false" customHeight="false" outlineLevel="0" collapsed="false">
      <c r="A33" s="35" t="n">
        <v>44494</v>
      </c>
      <c r="B33" s="23" t="s">
        <v>33</v>
      </c>
      <c r="C33" s="24" t="s">
        <v>22</v>
      </c>
      <c r="D33" s="23" t="n">
        <v>14</v>
      </c>
      <c r="E33" s="23" t="n">
        <v>6.67</v>
      </c>
      <c r="F33" s="23" t="n">
        <v>283.18</v>
      </c>
      <c r="G33" s="23" t="n">
        <v>685.33</v>
      </c>
      <c r="H33" s="26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customFormat="false" ht="15" hidden="false" customHeight="false" outlineLevel="0" collapsed="false">
      <c r="A34" s="36" t="n">
        <v>44494</v>
      </c>
      <c r="B34" s="26" t="s">
        <v>33</v>
      </c>
      <c r="C34" s="27" t="s">
        <v>24</v>
      </c>
      <c r="D34" s="26" t="n">
        <f aca="false">AVERAGE(D30:D33)</f>
        <v>14.8525</v>
      </c>
      <c r="E34" s="26" t="n">
        <v>7.6</v>
      </c>
      <c r="F34" s="26" t="n">
        <v>323.44</v>
      </c>
      <c r="G34" s="26" t="n">
        <f aca="false">AVERAGE(G30:G33)</f>
        <v>387.4075</v>
      </c>
      <c r="H34" s="2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customFormat="false" ht="15.75" hidden="false" customHeight="true" outlineLevel="0" collapsed="false">
      <c r="A35" s="28" t="n">
        <v>44494</v>
      </c>
      <c r="B35" s="15" t="s">
        <v>34</v>
      </c>
      <c r="C35" s="16" t="s">
        <v>14</v>
      </c>
      <c r="D35" s="15" t="n">
        <v>9.3</v>
      </c>
      <c r="E35" s="15" t="n">
        <v>7.5</v>
      </c>
      <c r="F35" s="15" t="s">
        <v>15</v>
      </c>
      <c r="G35" s="15" t="n">
        <v>672.94</v>
      </c>
      <c r="H35" s="15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customFormat="false" ht="15.75" hidden="false" customHeight="true" outlineLevel="0" collapsed="false">
      <c r="A36" s="28" t="n">
        <v>44494</v>
      </c>
      <c r="B36" s="15" t="s">
        <v>34</v>
      </c>
      <c r="C36" s="16" t="s">
        <v>18</v>
      </c>
      <c r="D36" s="15" t="n">
        <v>9.18</v>
      </c>
      <c r="E36" s="15" t="s">
        <v>15</v>
      </c>
      <c r="F36" s="15" t="n">
        <v>349.2</v>
      </c>
      <c r="G36" s="15" t="n">
        <v>605.93</v>
      </c>
      <c r="H36" s="15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customFormat="false" ht="15.75" hidden="false" customHeight="true" outlineLevel="0" collapsed="false">
      <c r="A37" s="28" t="n">
        <v>44494</v>
      </c>
      <c r="B37" s="15" t="s">
        <v>34</v>
      </c>
      <c r="C37" s="16" t="s">
        <v>28</v>
      </c>
      <c r="D37" s="15" t="n">
        <v>9.21</v>
      </c>
      <c r="E37" s="15" t="n">
        <v>7.48</v>
      </c>
      <c r="F37" s="15" t="n">
        <v>307.75</v>
      </c>
      <c r="G37" s="15" t="n">
        <v>873.17</v>
      </c>
      <c r="H37" s="15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customFormat="false" ht="15.75" hidden="false" customHeight="true" outlineLevel="0" collapsed="false">
      <c r="A38" s="28" t="n">
        <v>44494</v>
      </c>
      <c r="B38" s="15" t="s">
        <v>34</v>
      </c>
      <c r="C38" s="16" t="s">
        <v>22</v>
      </c>
      <c r="D38" s="15" t="n">
        <v>9.9</v>
      </c>
      <c r="E38" s="15" t="n">
        <v>7.74</v>
      </c>
      <c r="F38" s="15" t="n">
        <v>309.54</v>
      </c>
      <c r="G38" s="15" t="n">
        <v>1054.18</v>
      </c>
      <c r="H38" s="15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customFormat="false" ht="15.75" hidden="false" customHeight="true" outlineLevel="0" collapsed="false">
      <c r="A39" s="34" t="n">
        <v>44494</v>
      </c>
      <c r="B39" s="18" t="s">
        <v>34</v>
      </c>
      <c r="C39" s="21" t="s">
        <v>24</v>
      </c>
      <c r="D39" s="18" t="n">
        <f aca="false">AVERAGE(D35:D38)</f>
        <v>9.3975</v>
      </c>
      <c r="E39" s="18" t="n">
        <v>7.5</v>
      </c>
      <c r="F39" s="18" t="n">
        <v>349.2</v>
      </c>
      <c r="G39" s="18" t="n">
        <f aca="false">AVERAGE(G35:G38)</f>
        <v>801.555</v>
      </c>
      <c r="H39" s="15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customFormat="false" ht="15.75" hidden="false" customHeight="true" outlineLevel="0" collapsed="false">
      <c r="A40" s="37" t="n">
        <v>44495</v>
      </c>
      <c r="B40" s="23" t="s">
        <v>35</v>
      </c>
      <c r="C40" s="24" t="s">
        <v>14</v>
      </c>
      <c r="D40" s="23" t="n">
        <v>10.85</v>
      </c>
      <c r="E40" s="23" t="n">
        <v>7.99</v>
      </c>
      <c r="F40" s="23" t="s">
        <v>31</v>
      </c>
      <c r="G40" s="23" t="n">
        <v>3848.32</v>
      </c>
      <c r="H40" s="2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customFormat="false" ht="15.75" hidden="false" customHeight="true" outlineLevel="0" collapsed="false">
      <c r="A41" s="37" t="n">
        <v>44495</v>
      </c>
      <c r="B41" s="23" t="s">
        <v>35</v>
      </c>
      <c r="C41" s="24" t="s">
        <v>18</v>
      </c>
      <c r="D41" s="23" t="n">
        <v>11.06</v>
      </c>
      <c r="E41" s="23" t="s">
        <v>31</v>
      </c>
      <c r="F41" s="23" t="n">
        <v>329.42</v>
      </c>
      <c r="G41" s="23" t="n">
        <v>3849.27</v>
      </c>
      <c r="H41" s="2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customFormat="false" ht="15.75" hidden="false" customHeight="true" outlineLevel="0" collapsed="false">
      <c r="A42" s="37" t="n">
        <v>44495</v>
      </c>
      <c r="B42" s="23" t="s">
        <v>35</v>
      </c>
      <c r="C42" s="24" t="s">
        <v>28</v>
      </c>
      <c r="D42" s="23" t="n">
        <v>11.01</v>
      </c>
      <c r="E42" s="23" t="n">
        <v>8.1</v>
      </c>
      <c r="F42" s="23" t="n">
        <v>289.98</v>
      </c>
      <c r="G42" s="23" t="n">
        <v>3836.53</v>
      </c>
      <c r="H42" s="2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customFormat="false" ht="15.75" hidden="false" customHeight="true" outlineLevel="0" collapsed="false">
      <c r="A43" s="37" t="n">
        <v>44495</v>
      </c>
      <c r="B43" s="23" t="s">
        <v>35</v>
      </c>
      <c r="C43" s="24" t="s">
        <v>22</v>
      </c>
      <c r="D43" s="23" t="n">
        <v>10.29</v>
      </c>
      <c r="E43" s="23" t="n">
        <v>7.97</v>
      </c>
      <c r="F43" s="23" t="n">
        <v>298.58</v>
      </c>
      <c r="G43" s="23" t="n">
        <v>3843.1</v>
      </c>
      <c r="H43" s="2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customFormat="false" ht="15.75" hidden="false" customHeight="true" outlineLevel="0" collapsed="false">
      <c r="A44" s="38" t="n">
        <v>44495</v>
      </c>
      <c r="B44" s="39" t="s">
        <v>35</v>
      </c>
      <c r="C44" s="40" t="s">
        <v>24</v>
      </c>
      <c r="D44" s="39" t="n">
        <f aca="false">AVERAGE(D40:D43)</f>
        <v>10.8025</v>
      </c>
      <c r="E44" s="39" t="n">
        <v>7.99</v>
      </c>
      <c r="F44" s="39" t="n">
        <v>329.42</v>
      </c>
      <c r="G44" s="39" t="n">
        <f aca="false">AVERAGE(G40:G43)</f>
        <v>3844.305</v>
      </c>
      <c r="H44" s="23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customFormat="false" ht="15.75" hidden="false" customHeight="true" outlineLevel="0" collapsed="false">
      <c r="A45" s="41" t="n">
        <v>44496</v>
      </c>
      <c r="B45" s="17" t="s">
        <v>36</v>
      </c>
      <c r="C45" s="42" t="s">
        <v>14</v>
      </c>
      <c r="D45" s="17" t="n">
        <v>16.9</v>
      </c>
      <c r="E45" s="17" t="n">
        <v>7.52</v>
      </c>
      <c r="F45" s="17" t="s">
        <v>15</v>
      </c>
      <c r="G45" s="17" t="n">
        <v>2101.74</v>
      </c>
      <c r="H45" s="18" t="s">
        <v>27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customFormat="false" ht="15.75" hidden="false" customHeight="true" outlineLevel="0" collapsed="false">
      <c r="A46" s="41" t="n">
        <v>44496</v>
      </c>
      <c r="B46" s="17" t="s">
        <v>36</v>
      </c>
      <c r="C46" s="42" t="s">
        <v>18</v>
      </c>
      <c r="D46" s="17" t="n">
        <v>17.1</v>
      </c>
      <c r="E46" s="17" t="s">
        <v>15</v>
      </c>
      <c r="F46" s="17" t="n">
        <v>389.47</v>
      </c>
      <c r="G46" s="17" t="n">
        <v>2232.47</v>
      </c>
      <c r="H46" s="18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customFormat="false" ht="15.75" hidden="false" customHeight="true" outlineLevel="0" collapsed="false">
      <c r="A47" s="41" t="n">
        <v>44496</v>
      </c>
      <c r="B47" s="17" t="s">
        <v>36</v>
      </c>
      <c r="C47" s="42" t="s">
        <v>28</v>
      </c>
      <c r="D47" s="17" t="n">
        <v>16.8</v>
      </c>
      <c r="E47" s="17" t="n">
        <v>7.5</v>
      </c>
      <c r="F47" s="17" t="n">
        <v>354.55</v>
      </c>
      <c r="G47" s="17" t="n">
        <v>2057.54</v>
      </c>
      <c r="H47" s="18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customFormat="false" ht="15.75" hidden="false" customHeight="true" outlineLevel="0" collapsed="false">
      <c r="A48" s="41" t="n">
        <v>44496</v>
      </c>
      <c r="B48" s="17" t="s">
        <v>36</v>
      </c>
      <c r="C48" s="42" t="s">
        <v>22</v>
      </c>
      <c r="D48" s="17" t="n">
        <v>16.44</v>
      </c>
      <c r="E48" s="17" t="n">
        <v>7.55</v>
      </c>
      <c r="F48" s="17" t="n">
        <v>342.47</v>
      </c>
      <c r="G48" s="17" t="n">
        <v>1905.75</v>
      </c>
      <c r="H48" s="18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customFormat="false" ht="15.75" hidden="false" customHeight="true" outlineLevel="0" collapsed="false">
      <c r="A49" s="43" t="n">
        <v>44496</v>
      </c>
      <c r="B49" s="44" t="s">
        <v>36</v>
      </c>
      <c r="C49" s="21" t="s">
        <v>24</v>
      </c>
      <c r="D49" s="44" t="n">
        <f aca="false">AVERAGE(D46:D48)</f>
        <v>16.78</v>
      </c>
      <c r="E49" s="44" t="n">
        <v>7.52</v>
      </c>
      <c r="F49" s="44" t="n">
        <v>389.47</v>
      </c>
      <c r="G49" s="44" t="n">
        <f aca="false">AVERAGE(G46:G48)</f>
        <v>2065.25333333333</v>
      </c>
      <c r="H49" s="1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customFormat="false" ht="15.75" hidden="false" customHeight="true" outlineLevel="0" collapsed="false">
      <c r="A50" s="45" t="n">
        <v>44496</v>
      </c>
      <c r="B50" s="46" t="s">
        <v>37</v>
      </c>
      <c r="C50" s="47" t="s">
        <v>14</v>
      </c>
      <c r="D50" s="46" t="n">
        <v>18.9</v>
      </c>
      <c r="E50" s="46" t="n">
        <v>7.3</v>
      </c>
      <c r="F50" s="46" t="s">
        <v>15</v>
      </c>
      <c r="G50" s="46" t="n">
        <v>2412.6</v>
      </c>
      <c r="H50" s="26" t="s">
        <v>27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customFormat="false" ht="15.75" hidden="false" customHeight="true" outlineLevel="0" collapsed="false">
      <c r="A51" s="45" t="n">
        <v>44496</v>
      </c>
      <c r="B51" s="46" t="s">
        <v>37</v>
      </c>
      <c r="C51" s="47" t="s">
        <v>18</v>
      </c>
      <c r="D51" s="46" t="n">
        <v>18.9</v>
      </c>
      <c r="E51" s="46" t="s">
        <v>15</v>
      </c>
      <c r="F51" s="46" t="n">
        <v>445.39</v>
      </c>
      <c r="G51" s="46" t="n">
        <v>2429.08</v>
      </c>
      <c r="H51" s="2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customFormat="false" ht="15.75" hidden="false" customHeight="true" outlineLevel="0" collapsed="false">
      <c r="A52" s="35" t="n">
        <v>44496</v>
      </c>
      <c r="B52" s="23" t="s">
        <v>37</v>
      </c>
      <c r="C52" s="24" t="s">
        <v>28</v>
      </c>
      <c r="D52" s="23" t="n">
        <v>18.9</v>
      </c>
      <c r="E52" s="23" t="n">
        <v>7.32</v>
      </c>
      <c r="F52" s="23" t="n">
        <v>395.32</v>
      </c>
      <c r="G52" s="23" t="n">
        <v>2426.86</v>
      </c>
      <c r="H52" s="26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customFormat="false" ht="15.75" hidden="false" customHeight="true" outlineLevel="0" collapsed="false">
      <c r="A53" s="35" t="n">
        <v>44496</v>
      </c>
      <c r="B53" s="23" t="s">
        <v>37</v>
      </c>
      <c r="C53" s="24" t="s">
        <v>22</v>
      </c>
      <c r="D53" s="23" t="n">
        <v>19.9</v>
      </c>
      <c r="E53" s="23" t="n">
        <v>7.34</v>
      </c>
      <c r="F53" s="23" t="n">
        <v>389.28</v>
      </c>
      <c r="G53" s="23" t="n">
        <v>2016.31</v>
      </c>
      <c r="H53" s="26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customFormat="false" ht="15.75" hidden="false" customHeight="true" outlineLevel="0" collapsed="false">
      <c r="A54" s="48" t="n">
        <v>44496</v>
      </c>
      <c r="B54" s="49" t="s">
        <v>37</v>
      </c>
      <c r="C54" s="27" t="s">
        <v>24</v>
      </c>
      <c r="D54" s="49" t="n">
        <f aca="false">AVERAGE(D53)</f>
        <v>19.9</v>
      </c>
      <c r="E54" s="49" t="n">
        <v>7.3</v>
      </c>
      <c r="F54" s="49" t="n">
        <v>445.39</v>
      </c>
      <c r="G54" s="49" t="n">
        <f aca="false">AVERAGE(G53)</f>
        <v>2016.31</v>
      </c>
      <c r="H54" s="26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customFormat="false" ht="15.75" hidden="false" customHeight="true" outlineLevel="0" collapsed="false">
      <c r="A55" s="50" t="n">
        <v>44497</v>
      </c>
      <c r="B55" s="51" t="s">
        <v>38</v>
      </c>
      <c r="C55" s="52" t="s">
        <v>14</v>
      </c>
      <c r="D55" s="51" t="n">
        <v>9.99</v>
      </c>
      <c r="E55" s="51" t="n">
        <v>7.5</v>
      </c>
      <c r="F55" s="51" t="s">
        <v>31</v>
      </c>
      <c r="G55" s="51" t="n">
        <v>2362.77</v>
      </c>
      <c r="H55" s="52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customFormat="false" ht="15.75" hidden="false" customHeight="true" outlineLevel="0" collapsed="false">
      <c r="A56" s="53" t="n">
        <v>44497</v>
      </c>
      <c r="B56" s="51" t="s">
        <v>39</v>
      </c>
      <c r="C56" s="52" t="s">
        <v>18</v>
      </c>
      <c r="D56" s="51" t="n">
        <v>8.6</v>
      </c>
      <c r="E56" s="51" t="s">
        <v>31</v>
      </c>
      <c r="F56" s="51" t="n">
        <v>353</v>
      </c>
      <c r="G56" s="51" t="n">
        <v>2209.5</v>
      </c>
      <c r="H56" s="52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customFormat="false" ht="15.75" hidden="false" customHeight="true" outlineLevel="0" collapsed="false">
      <c r="A57" s="54" t="n">
        <v>44497</v>
      </c>
      <c r="B57" s="55" t="s">
        <v>38</v>
      </c>
      <c r="C57" s="56" t="s">
        <v>24</v>
      </c>
      <c r="D57" s="57" t="n">
        <f aca="false">AVERAGE(D55:D56)</f>
        <v>9.295</v>
      </c>
      <c r="E57" s="57" t="n">
        <v>7.5</v>
      </c>
      <c r="F57" s="57" t="n">
        <v>353</v>
      </c>
      <c r="G57" s="57" t="n">
        <f aca="false">AVERAGE(G55:G56)</f>
        <v>2286.135</v>
      </c>
      <c r="H57" s="58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customFormat="false" ht="15.75" hidden="false" customHeight="true" outlineLevel="0" collapsed="false">
      <c r="A58" s="4"/>
      <c r="B58" s="4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customFormat="false" ht="15.75" hidden="false" customHeight="true" outlineLevel="0" collapsed="false">
      <c r="A59" s="4"/>
      <c r="B59" s="4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customFormat="false" ht="15.75" hidden="false" customHeight="true" outlineLevel="0" collapsed="false">
      <c r="A60" s="4"/>
      <c r="B60" s="4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customFormat="false" ht="15.75" hidden="false" customHeight="true" outlineLevel="0" collapsed="false">
      <c r="A61" s="4"/>
      <c r="B61" s="4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customFormat="false" ht="15.75" hidden="false" customHeight="true" outlineLevel="0" collapsed="false">
      <c r="A62" s="4"/>
      <c r="B62" s="4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customFormat="false" ht="15.75" hidden="false" customHeight="true" outlineLevel="0" collapsed="false">
      <c r="A63" s="4"/>
      <c r="B63" s="4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customFormat="false" ht="15.75" hidden="false" customHeight="true" outlineLevel="0" collapsed="false">
      <c r="A64" s="4"/>
      <c r="B64" s="4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customFormat="false" ht="15.75" hidden="false" customHeight="true" outlineLevel="0" collapsed="false">
      <c r="A65" s="4"/>
      <c r="B65" s="4"/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customFormat="false" ht="15.75" hidden="false" customHeight="true" outlineLevel="0" collapsed="false">
      <c r="A66" s="4"/>
      <c r="B66" s="4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customFormat="false" ht="15.75" hidden="false" customHeight="true" outlineLevel="0" collapsed="false">
      <c r="A67" s="4"/>
      <c r="B67" s="4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customFormat="false" ht="15.75" hidden="false" customHeight="true" outlineLevel="0" collapsed="false">
      <c r="A68" s="4"/>
      <c r="B68" s="4"/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customFormat="false" ht="15.75" hidden="false" customHeight="true" outlineLevel="0" collapsed="false">
      <c r="A69" s="4"/>
      <c r="B69" s="4"/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customFormat="false" ht="15.75" hidden="false" customHeight="true" outlineLevel="0" collapsed="false">
      <c r="A70" s="4"/>
      <c r="B70" s="4"/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customFormat="false" ht="15.75" hidden="false" customHeight="true" outlineLevel="0" collapsed="false">
      <c r="A71" s="4"/>
      <c r="B71" s="4"/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customFormat="false" ht="15.75" hidden="false" customHeight="true" outlineLevel="0" collapsed="false">
      <c r="A72" s="4"/>
      <c r="B72" s="4"/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customFormat="false" ht="15.75" hidden="false" customHeight="true" outlineLevel="0" collapsed="false">
      <c r="A73" s="4"/>
      <c r="B73" s="4"/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customFormat="false" ht="15.75" hidden="false" customHeight="true" outlineLevel="0" collapsed="false">
      <c r="A74" s="4"/>
      <c r="B74" s="4"/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customFormat="false" ht="15.75" hidden="false" customHeight="true" outlineLevel="0" collapsed="false">
      <c r="A75" s="4"/>
      <c r="B75" s="4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customFormat="false" ht="15.75" hidden="false" customHeight="true" outlineLevel="0" collapsed="false">
      <c r="A76" s="4"/>
      <c r="B76" s="4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customFormat="false" ht="15.75" hidden="false" customHeight="true" outlineLevel="0" collapsed="false">
      <c r="A77" s="4"/>
      <c r="B77" s="4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customFormat="false" ht="15.75" hidden="false" customHeight="true" outlineLevel="0" collapsed="false">
      <c r="A78" s="4"/>
      <c r="B78" s="4"/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customFormat="false" ht="15.75" hidden="false" customHeight="true" outlineLevel="0" collapsed="false">
      <c r="A79" s="4"/>
      <c r="B79" s="4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customFormat="false" ht="15.75" hidden="false" customHeight="true" outlineLevel="0" collapsed="false">
      <c r="A80" s="4"/>
      <c r="B80" s="4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customFormat="false" ht="15.75" hidden="false" customHeight="true" outlineLevel="0" collapsed="false">
      <c r="A81" s="4"/>
      <c r="B81" s="4"/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customFormat="false" ht="15.75" hidden="false" customHeight="true" outlineLevel="0" collapsed="false">
      <c r="A82" s="4"/>
      <c r="B82" s="4"/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customFormat="false" ht="15.75" hidden="false" customHeight="true" outlineLevel="0" collapsed="false">
      <c r="A83" s="4"/>
      <c r="B83" s="4"/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customFormat="false" ht="15.75" hidden="false" customHeight="true" outlineLevel="0" collapsed="false">
      <c r="A84" s="4"/>
      <c r="B84" s="4"/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customFormat="false" ht="15.75" hidden="false" customHeight="true" outlineLevel="0" collapsed="false">
      <c r="A85" s="4"/>
      <c r="B85" s="4"/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customFormat="false" ht="15.75" hidden="false" customHeight="true" outlineLevel="0" collapsed="false">
      <c r="A86" s="4"/>
      <c r="B86" s="4"/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customFormat="false" ht="15.75" hidden="false" customHeight="true" outlineLevel="0" collapsed="false">
      <c r="A87" s="4"/>
      <c r="B87" s="4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customFormat="false" ht="15.75" hidden="false" customHeight="true" outlineLevel="0" collapsed="false">
      <c r="A88" s="4"/>
      <c r="B88" s="4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customFormat="false" ht="15.75" hidden="false" customHeight="true" outlineLevel="0" collapsed="false">
      <c r="A89" s="4"/>
      <c r="B89" s="4"/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customFormat="false" ht="15.75" hidden="false" customHeight="true" outlineLevel="0" collapsed="false">
      <c r="A90" s="4"/>
      <c r="B90" s="4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customFormat="false" ht="15.75" hidden="false" customHeight="true" outlineLevel="0" collapsed="false">
      <c r="A91" s="4"/>
      <c r="B91" s="4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customFormat="false" ht="15.75" hidden="false" customHeight="true" outlineLevel="0" collapsed="false">
      <c r="A92" s="4"/>
      <c r="B92" s="4"/>
      <c r="C92" s="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customFormat="false" ht="15.75" hidden="false" customHeight="true" outlineLevel="0" collapsed="false">
      <c r="A93" s="4"/>
      <c r="B93" s="4"/>
      <c r="C93" s="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customFormat="false" ht="15.75" hidden="false" customHeight="true" outlineLevel="0" collapsed="false">
      <c r="A94" s="4"/>
      <c r="B94" s="4"/>
      <c r="C94" s="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customFormat="false" ht="15.75" hidden="false" customHeight="true" outlineLevel="0" collapsed="false">
      <c r="A95" s="4"/>
      <c r="B95" s="4"/>
      <c r="C95" s="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customFormat="false" ht="15.75" hidden="false" customHeight="true" outlineLevel="0" collapsed="false">
      <c r="A96" s="4"/>
      <c r="B96" s="4"/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customFormat="false" ht="15.75" hidden="false" customHeight="true" outlineLevel="0" collapsed="false">
      <c r="A97" s="4"/>
      <c r="B97" s="4"/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customFormat="false" ht="15.75" hidden="false" customHeight="true" outlineLevel="0" collapsed="false">
      <c r="A98" s="4"/>
      <c r="B98" s="4"/>
      <c r="C98" s="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customFormat="false" ht="15.75" hidden="false" customHeight="true" outlineLevel="0" collapsed="false">
      <c r="A99" s="4"/>
      <c r="B99" s="4"/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customFormat="false" ht="15.75" hidden="false" customHeight="true" outlineLevel="0" collapsed="false">
      <c r="A100" s="4"/>
      <c r="B100" s="4"/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customFormat="false" ht="15.75" hidden="false" customHeight="true" outlineLevel="0" collapsed="false">
      <c r="A101" s="4"/>
      <c r="B101" s="4"/>
      <c r="C101" s="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customFormat="false" ht="15.75" hidden="false" customHeight="true" outlineLevel="0" collapsed="false">
      <c r="A102" s="4"/>
      <c r="B102" s="4"/>
      <c r="C102" s="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customFormat="false" ht="15.75" hidden="false" customHeight="true" outlineLevel="0" collapsed="false">
      <c r="A103" s="4"/>
      <c r="B103" s="4"/>
      <c r="C103" s="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customFormat="false" ht="15.75" hidden="false" customHeight="true" outlineLevel="0" collapsed="false">
      <c r="A104" s="4"/>
      <c r="B104" s="4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customFormat="false" ht="15.75" hidden="false" customHeight="true" outlineLevel="0" collapsed="false">
      <c r="A105" s="4"/>
      <c r="B105" s="4"/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customFormat="false" ht="15.75" hidden="false" customHeight="true" outlineLevel="0" collapsed="false">
      <c r="A106" s="4"/>
      <c r="B106" s="4"/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customFormat="false" ht="15.75" hidden="false" customHeight="true" outlineLevel="0" collapsed="false">
      <c r="A107" s="4"/>
      <c r="B107" s="4"/>
      <c r="C107" s="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customFormat="false" ht="15.75" hidden="false" customHeight="true" outlineLevel="0" collapsed="false">
      <c r="A108" s="4"/>
      <c r="B108" s="4"/>
      <c r="C108" s="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customFormat="false" ht="15.75" hidden="false" customHeight="true" outlineLevel="0" collapsed="false">
      <c r="A109" s="4"/>
      <c r="B109" s="4"/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customFormat="false" ht="15.75" hidden="false" customHeight="true" outlineLevel="0" collapsed="false">
      <c r="A110" s="4"/>
      <c r="B110" s="4"/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customFormat="false" ht="15.75" hidden="false" customHeight="true" outlineLevel="0" collapsed="false">
      <c r="A111" s="4"/>
      <c r="B111" s="4"/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customFormat="false" ht="15.75" hidden="false" customHeight="true" outlineLevel="0" collapsed="false">
      <c r="A112" s="4"/>
      <c r="B112" s="4"/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customFormat="false" ht="15.75" hidden="false" customHeight="true" outlineLevel="0" collapsed="false">
      <c r="A113" s="4"/>
      <c r="B113" s="4"/>
      <c r="C113" s="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customFormat="false" ht="15.75" hidden="false" customHeight="true" outlineLevel="0" collapsed="false">
      <c r="A114" s="4"/>
      <c r="B114" s="4"/>
      <c r="C114" s="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customFormat="false" ht="15.75" hidden="false" customHeight="true" outlineLevel="0" collapsed="false">
      <c r="A115" s="4"/>
      <c r="B115" s="4"/>
      <c r="C115" s="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customFormat="false" ht="15.75" hidden="false" customHeight="true" outlineLevel="0" collapsed="false">
      <c r="A116" s="4"/>
      <c r="B116" s="4"/>
      <c r="C116" s="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customFormat="false" ht="15.75" hidden="false" customHeight="true" outlineLevel="0" collapsed="false">
      <c r="A117" s="4"/>
      <c r="B117" s="4"/>
      <c r="C117" s="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customFormat="false" ht="15.75" hidden="false" customHeight="true" outlineLevel="0" collapsed="false">
      <c r="A118" s="4"/>
      <c r="B118" s="4"/>
      <c r="C118" s="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customFormat="false" ht="15.75" hidden="false" customHeight="true" outlineLevel="0" collapsed="false">
      <c r="A119" s="4"/>
      <c r="B119" s="4"/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customFormat="false" ht="15.75" hidden="false" customHeight="true" outlineLevel="0" collapsed="false">
      <c r="A120" s="4"/>
      <c r="B120" s="4"/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customFormat="false" ht="15.75" hidden="false" customHeight="true" outlineLevel="0" collapsed="false">
      <c r="A121" s="4"/>
      <c r="B121" s="4"/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customFormat="false" ht="15.75" hidden="false" customHeight="true" outlineLevel="0" collapsed="false">
      <c r="A122" s="4"/>
      <c r="B122" s="4"/>
      <c r="C122" s="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customFormat="false" ht="15.75" hidden="false" customHeight="true" outlineLevel="0" collapsed="false">
      <c r="A123" s="4"/>
      <c r="B123" s="4"/>
      <c r="C123" s="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customFormat="false" ht="15.75" hidden="false" customHeight="true" outlineLevel="0" collapsed="false">
      <c r="A124" s="4"/>
      <c r="B124" s="4"/>
      <c r="C124" s="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customFormat="false" ht="15.75" hidden="false" customHeight="true" outlineLevel="0" collapsed="false">
      <c r="A125" s="4"/>
      <c r="B125" s="4"/>
      <c r="C125" s="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customFormat="false" ht="15.75" hidden="false" customHeight="true" outlineLevel="0" collapsed="false">
      <c r="A126" s="4"/>
      <c r="B126" s="4"/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customFormat="false" ht="15.75" hidden="false" customHeight="true" outlineLevel="0" collapsed="false">
      <c r="A127" s="4"/>
      <c r="B127" s="4"/>
      <c r="C127" s="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customFormat="false" ht="15.75" hidden="false" customHeight="true" outlineLevel="0" collapsed="false">
      <c r="A128" s="4"/>
      <c r="B128" s="4"/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customFormat="false" ht="15.75" hidden="false" customHeight="true" outlineLevel="0" collapsed="false">
      <c r="A129" s="4"/>
      <c r="B129" s="4"/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customFormat="false" ht="15.75" hidden="false" customHeight="true" outlineLevel="0" collapsed="false">
      <c r="A130" s="4"/>
      <c r="B130" s="4"/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customFormat="false" ht="15.75" hidden="false" customHeight="true" outlineLevel="0" collapsed="false">
      <c r="A131" s="4"/>
      <c r="B131" s="4"/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customFormat="false" ht="15.75" hidden="false" customHeight="true" outlineLevel="0" collapsed="false">
      <c r="A132" s="4"/>
      <c r="B132" s="4"/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customFormat="false" ht="15.75" hidden="false" customHeight="true" outlineLevel="0" collapsed="false">
      <c r="A133" s="4"/>
      <c r="B133" s="4"/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customFormat="false" ht="15.75" hidden="false" customHeight="true" outlineLevel="0" collapsed="false">
      <c r="A134" s="4"/>
      <c r="B134" s="4"/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customFormat="false" ht="15.75" hidden="false" customHeight="true" outlineLevel="0" collapsed="false">
      <c r="A135" s="4"/>
      <c r="B135" s="4"/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customFormat="false" ht="15.75" hidden="false" customHeight="true" outlineLevel="0" collapsed="false">
      <c r="A136" s="4"/>
      <c r="B136" s="4"/>
      <c r="C136" s="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customFormat="false" ht="15.75" hidden="false" customHeight="true" outlineLevel="0" collapsed="false">
      <c r="A137" s="4"/>
      <c r="B137" s="4"/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customFormat="false" ht="15.75" hidden="false" customHeight="true" outlineLevel="0" collapsed="false">
      <c r="A138" s="4"/>
      <c r="B138" s="4"/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customFormat="false" ht="15.75" hidden="false" customHeight="true" outlineLevel="0" collapsed="false">
      <c r="A139" s="4"/>
      <c r="B139" s="4"/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customFormat="false" ht="15.75" hidden="false" customHeight="true" outlineLevel="0" collapsed="false">
      <c r="A140" s="4"/>
      <c r="B140" s="4"/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customFormat="false" ht="15.75" hidden="false" customHeight="true" outlineLevel="0" collapsed="false">
      <c r="A141" s="4"/>
      <c r="B141" s="4"/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customFormat="false" ht="15.75" hidden="false" customHeight="true" outlineLevel="0" collapsed="false">
      <c r="A142" s="4"/>
      <c r="B142" s="4"/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customFormat="false" ht="15.75" hidden="false" customHeight="true" outlineLevel="0" collapsed="false">
      <c r="A143" s="4"/>
      <c r="B143" s="4"/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customFormat="false" ht="15.75" hidden="false" customHeight="true" outlineLevel="0" collapsed="false">
      <c r="A144" s="4"/>
      <c r="B144" s="4"/>
      <c r="C144" s="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customFormat="false" ht="15.75" hidden="false" customHeight="true" outlineLevel="0" collapsed="false">
      <c r="A145" s="4"/>
      <c r="B145" s="4"/>
      <c r="C145" s="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customFormat="false" ht="15.75" hidden="false" customHeight="true" outlineLevel="0" collapsed="false">
      <c r="A146" s="4"/>
      <c r="B146" s="4"/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customFormat="false" ht="15.75" hidden="false" customHeight="true" outlineLevel="0" collapsed="false">
      <c r="A147" s="4"/>
      <c r="B147" s="4"/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customFormat="false" ht="15.75" hidden="false" customHeight="true" outlineLevel="0" collapsed="false">
      <c r="A148" s="4"/>
      <c r="B148" s="4"/>
      <c r="C148" s="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customFormat="false" ht="15.75" hidden="false" customHeight="true" outlineLevel="0" collapsed="false">
      <c r="A149" s="4"/>
      <c r="B149" s="4"/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customFormat="false" ht="15.75" hidden="false" customHeight="true" outlineLevel="0" collapsed="false">
      <c r="A150" s="4"/>
      <c r="B150" s="4"/>
      <c r="C150" s="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customFormat="false" ht="15.75" hidden="false" customHeight="true" outlineLevel="0" collapsed="false">
      <c r="A151" s="4"/>
      <c r="B151" s="4"/>
      <c r="C151" s="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customFormat="false" ht="15.75" hidden="false" customHeight="true" outlineLevel="0" collapsed="false">
      <c r="A152" s="4"/>
      <c r="B152" s="4"/>
      <c r="C152" s="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customFormat="false" ht="15.75" hidden="false" customHeight="true" outlineLevel="0" collapsed="false">
      <c r="A153" s="4"/>
      <c r="B153" s="4"/>
      <c r="C153" s="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customFormat="false" ht="15.75" hidden="false" customHeight="true" outlineLevel="0" collapsed="false">
      <c r="A154" s="4"/>
      <c r="B154" s="4"/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customFormat="false" ht="15.75" hidden="false" customHeight="true" outlineLevel="0" collapsed="false">
      <c r="A155" s="4"/>
      <c r="B155" s="4"/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customFormat="false" ht="15.75" hidden="false" customHeight="true" outlineLevel="0" collapsed="false">
      <c r="A156" s="4"/>
      <c r="B156" s="4"/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customFormat="false" ht="15.75" hidden="false" customHeight="true" outlineLevel="0" collapsed="false">
      <c r="A157" s="4"/>
      <c r="B157" s="4"/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customFormat="false" ht="15.75" hidden="false" customHeight="true" outlineLevel="0" collapsed="false">
      <c r="A158" s="4"/>
      <c r="B158" s="4"/>
      <c r="C158" s="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customFormat="false" ht="15.75" hidden="false" customHeight="true" outlineLevel="0" collapsed="false">
      <c r="A159" s="4"/>
      <c r="B159" s="4"/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customFormat="false" ht="15.75" hidden="false" customHeight="true" outlineLevel="0" collapsed="false">
      <c r="A160" s="4"/>
      <c r="B160" s="4"/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customFormat="false" ht="15.75" hidden="false" customHeight="true" outlineLevel="0" collapsed="false">
      <c r="A161" s="4"/>
      <c r="B161" s="4"/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customFormat="false" ht="15.75" hidden="false" customHeight="true" outlineLevel="0" collapsed="false">
      <c r="A162" s="4"/>
      <c r="B162" s="4"/>
      <c r="C162" s="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customFormat="false" ht="15.75" hidden="false" customHeight="true" outlineLevel="0" collapsed="false">
      <c r="A163" s="4"/>
      <c r="B163" s="4"/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customFormat="false" ht="15.75" hidden="false" customHeight="true" outlineLevel="0" collapsed="false">
      <c r="A164" s="4"/>
      <c r="B164" s="4"/>
      <c r="C164" s="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customFormat="false" ht="15.75" hidden="false" customHeight="true" outlineLevel="0" collapsed="false">
      <c r="A165" s="4"/>
      <c r="B165" s="4"/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customFormat="false" ht="15.75" hidden="false" customHeight="true" outlineLevel="0" collapsed="false">
      <c r="A166" s="4"/>
      <c r="B166" s="4"/>
      <c r="C166" s="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customFormat="false" ht="15.75" hidden="false" customHeight="true" outlineLevel="0" collapsed="false">
      <c r="A167" s="4"/>
      <c r="B167" s="4"/>
      <c r="C167" s="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customFormat="false" ht="15.75" hidden="false" customHeight="true" outlineLevel="0" collapsed="false">
      <c r="A168" s="4"/>
      <c r="B168" s="4"/>
      <c r="C168" s="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customFormat="false" ht="15.75" hidden="false" customHeight="true" outlineLevel="0" collapsed="false">
      <c r="A169" s="4"/>
      <c r="B169" s="4"/>
      <c r="C169" s="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customFormat="false" ht="15.75" hidden="false" customHeight="true" outlineLevel="0" collapsed="false">
      <c r="A170" s="4"/>
      <c r="B170" s="4"/>
      <c r="C170" s="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customFormat="false" ht="15.75" hidden="false" customHeight="true" outlineLevel="0" collapsed="false">
      <c r="A171" s="4"/>
      <c r="B171" s="4"/>
      <c r="C171" s="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customFormat="false" ht="15.75" hidden="false" customHeight="true" outlineLevel="0" collapsed="false">
      <c r="A172" s="4"/>
      <c r="B172" s="4"/>
      <c r="C172" s="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customFormat="false" ht="15.75" hidden="false" customHeight="true" outlineLevel="0" collapsed="false">
      <c r="A173" s="4"/>
      <c r="B173" s="4"/>
      <c r="C173" s="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customFormat="false" ht="15.75" hidden="false" customHeight="true" outlineLevel="0" collapsed="false">
      <c r="A174" s="4"/>
      <c r="B174" s="4"/>
      <c r="C174" s="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customFormat="false" ht="15.75" hidden="false" customHeight="true" outlineLevel="0" collapsed="false">
      <c r="A175" s="4"/>
      <c r="B175" s="4"/>
      <c r="C175" s="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customFormat="false" ht="15.75" hidden="false" customHeight="true" outlineLevel="0" collapsed="false">
      <c r="A176" s="4"/>
      <c r="B176" s="4"/>
      <c r="C176" s="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customFormat="false" ht="15.75" hidden="false" customHeight="true" outlineLevel="0" collapsed="false">
      <c r="A177" s="4"/>
      <c r="B177" s="4"/>
      <c r="C177" s="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customFormat="false" ht="15.75" hidden="false" customHeight="true" outlineLevel="0" collapsed="false">
      <c r="A178" s="4"/>
      <c r="B178" s="4"/>
      <c r="C178" s="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customFormat="false" ht="15.75" hidden="false" customHeight="true" outlineLevel="0" collapsed="false">
      <c r="A179" s="4"/>
      <c r="B179" s="4"/>
      <c r="C179" s="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customFormat="false" ht="15.75" hidden="false" customHeight="true" outlineLevel="0" collapsed="false">
      <c r="A180" s="4"/>
      <c r="B180" s="4"/>
      <c r="C180" s="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customFormat="false" ht="15.75" hidden="false" customHeight="true" outlineLevel="0" collapsed="false">
      <c r="A181" s="4"/>
      <c r="B181" s="4"/>
      <c r="C181" s="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customFormat="false" ht="15.75" hidden="false" customHeight="true" outlineLevel="0" collapsed="false">
      <c r="A182" s="4"/>
      <c r="B182" s="4"/>
      <c r="C182" s="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customFormat="false" ht="15.75" hidden="false" customHeight="true" outlineLevel="0" collapsed="false">
      <c r="A183" s="4"/>
      <c r="B183" s="4"/>
      <c r="C183" s="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customFormat="false" ht="15.75" hidden="false" customHeight="true" outlineLevel="0" collapsed="false">
      <c r="A184" s="4"/>
      <c r="B184" s="4"/>
      <c r="C184" s="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customFormat="false" ht="15.75" hidden="false" customHeight="true" outlineLevel="0" collapsed="false">
      <c r="A185" s="4"/>
      <c r="B185" s="4"/>
      <c r="C185" s="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customFormat="false" ht="15.75" hidden="false" customHeight="true" outlineLevel="0" collapsed="false">
      <c r="A186" s="4"/>
      <c r="B186" s="4"/>
      <c r="C186" s="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customFormat="false" ht="15.75" hidden="false" customHeight="true" outlineLevel="0" collapsed="false">
      <c r="A187" s="4"/>
      <c r="B187" s="4"/>
      <c r="C187" s="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customFormat="false" ht="15.75" hidden="false" customHeight="true" outlineLevel="0" collapsed="false">
      <c r="A188" s="4"/>
      <c r="B188" s="4"/>
      <c r="C188" s="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customFormat="false" ht="15.75" hidden="false" customHeight="true" outlineLevel="0" collapsed="false">
      <c r="A189" s="4"/>
      <c r="B189" s="4"/>
      <c r="C189" s="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customFormat="false" ht="15.75" hidden="false" customHeight="true" outlineLevel="0" collapsed="false">
      <c r="A190" s="4"/>
      <c r="B190" s="4"/>
      <c r="C190" s="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customFormat="false" ht="15.75" hidden="false" customHeight="true" outlineLevel="0" collapsed="false">
      <c r="A191" s="4"/>
      <c r="B191" s="4"/>
      <c r="C191" s="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customFormat="false" ht="15.75" hidden="false" customHeight="true" outlineLevel="0" collapsed="false">
      <c r="A192" s="4"/>
      <c r="B192" s="4"/>
      <c r="C192" s="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customFormat="false" ht="15.75" hidden="false" customHeight="true" outlineLevel="0" collapsed="false">
      <c r="A193" s="4"/>
      <c r="B193" s="4"/>
      <c r="C193" s="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customFormat="false" ht="15.75" hidden="false" customHeight="true" outlineLevel="0" collapsed="false">
      <c r="A194" s="4"/>
      <c r="B194" s="4"/>
      <c r="C194" s="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customFormat="false" ht="15.75" hidden="false" customHeight="true" outlineLevel="0" collapsed="false">
      <c r="A195" s="4"/>
      <c r="B195" s="4"/>
      <c r="C195" s="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customFormat="false" ht="15.75" hidden="false" customHeight="true" outlineLevel="0" collapsed="false">
      <c r="A196" s="4"/>
      <c r="B196" s="4"/>
      <c r="C196" s="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customFormat="false" ht="15.75" hidden="false" customHeight="true" outlineLevel="0" collapsed="false">
      <c r="A197" s="4"/>
      <c r="B197" s="4"/>
      <c r="C197" s="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customFormat="false" ht="15.75" hidden="false" customHeight="true" outlineLevel="0" collapsed="false">
      <c r="A198" s="4"/>
      <c r="B198" s="4"/>
      <c r="C198" s="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customFormat="false" ht="15.75" hidden="false" customHeight="true" outlineLevel="0" collapsed="false">
      <c r="A199" s="4"/>
      <c r="B199" s="4"/>
      <c r="C199" s="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customFormat="false" ht="15.75" hidden="false" customHeight="true" outlineLevel="0" collapsed="false">
      <c r="A200" s="4"/>
      <c r="B200" s="4"/>
      <c r="C200" s="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customFormat="false" ht="15.75" hidden="false" customHeight="true" outlineLevel="0" collapsed="false">
      <c r="A201" s="4"/>
      <c r="B201" s="4"/>
      <c r="C201" s="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customFormat="false" ht="15.75" hidden="false" customHeight="true" outlineLevel="0" collapsed="false">
      <c r="A202" s="4"/>
      <c r="B202" s="4"/>
      <c r="C202" s="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customFormat="false" ht="15.75" hidden="false" customHeight="true" outlineLevel="0" collapsed="false">
      <c r="A203" s="4"/>
      <c r="B203" s="4"/>
      <c r="C203" s="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customFormat="false" ht="15.75" hidden="false" customHeight="true" outlineLevel="0" collapsed="false">
      <c r="A204" s="4"/>
      <c r="B204" s="4"/>
      <c r="C204" s="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customFormat="false" ht="15.75" hidden="false" customHeight="true" outlineLevel="0" collapsed="false">
      <c r="A205" s="4"/>
      <c r="B205" s="4"/>
      <c r="C205" s="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customFormat="false" ht="15.75" hidden="false" customHeight="true" outlineLevel="0" collapsed="false">
      <c r="A206" s="4"/>
      <c r="B206" s="4"/>
      <c r="C206" s="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customFormat="false" ht="15.75" hidden="false" customHeight="true" outlineLevel="0" collapsed="false">
      <c r="A207" s="4"/>
      <c r="B207" s="4"/>
      <c r="C207" s="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customFormat="false" ht="15.75" hidden="false" customHeight="true" outlineLevel="0" collapsed="false">
      <c r="A208" s="4"/>
      <c r="B208" s="4"/>
      <c r="C208" s="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customFormat="false" ht="15.75" hidden="false" customHeight="true" outlineLevel="0" collapsed="false">
      <c r="A209" s="4"/>
      <c r="B209" s="4"/>
      <c r="C209" s="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customFormat="false" ht="15.75" hidden="false" customHeight="true" outlineLevel="0" collapsed="false">
      <c r="A210" s="4"/>
      <c r="B210" s="4"/>
      <c r="C210" s="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customFormat="false" ht="15.75" hidden="false" customHeight="true" outlineLevel="0" collapsed="false">
      <c r="A211" s="4"/>
      <c r="B211" s="4"/>
      <c r="C211" s="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customFormat="false" ht="15.75" hidden="false" customHeight="true" outlineLevel="0" collapsed="false">
      <c r="A212" s="4"/>
      <c r="B212" s="4"/>
      <c r="C212" s="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customFormat="false" ht="15.75" hidden="false" customHeight="true" outlineLevel="0" collapsed="false">
      <c r="A213" s="4"/>
      <c r="B213" s="4"/>
      <c r="C213" s="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customFormat="false" ht="15.75" hidden="false" customHeight="true" outlineLevel="0" collapsed="false">
      <c r="A214" s="4"/>
      <c r="B214" s="4"/>
      <c r="C214" s="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customFormat="false" ht="15.75" hidden="false" customHeight="true" outlineLevel="0" collapsed="false">
      <c r="A215" s="4"/>
      <c r="B215" s="4"/>
      <c r="C215" s="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customFormat="false" ht="15.75" hidden="false" customHeight="true" outlineLevel="0" collapsed="false">
      <c r="A216" s="4"/>
      <c r="B216" s="4"/>
      <c r="C216" s="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customFormat="false" ht="15.75" hidden="false" customHeight="true" outlineLevel="0" collapsed="false">
      <c r="A217" s="4"/>
      <c r="B217" s="4"/>
      <c r="C217" s="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customFormat="false" ht="15.75" hidden="false" customHeight="true" outlineLevel="0" collapsed="false">
      <c r="A218" s="4"/>
      <c r="B218" s="4"/>
      <c r="C218" s="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customFormat="false" ht="15.75" hidden="false" customHeight="true" outlineLevel="0" collapsed="false">
      <c r="A219" s="4"/>
      <c r="B219" s="4"/>
      <c r="C219" s="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customFormat="false" ht="15.75" hidden="false" customHeight="true" outlineLevel="0" collapsed="false">
      <c r="A220" s="4"/>
      <c r="B220" s="4"/>
      <c r="C220" s="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customFormat="false" ht="15.75" hidden="false" customHeight="true" outlineLevel="0" collapsed="false">
      <c r="A221" s="4"/>
      <c r="B221" s="4"/>
      <c r="C221" s="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customFormat="false" ht="15.75" hidden="false" customHeight="true" outlineLevel="0" collapsed="false">
      <c r="A222" s="4"/>
      <c r="B222" s="4"/>
      <c r="C222" s="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customFormat="false" ht="15.75" hidden="false" customHeight="true" outlineLevel="0" collapsed="false">
      <c r="A223" s="4"/>
      <c r="B223" s="4"/>
      <c r="C223" s="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customFormat="false" ht="15.75" hidden="false" customHeight="true" outlineLevel="0" collapsed="false">
      <c r="A224" s="4"/>
      <c r="B224" s="4"/>
      <c r="C224" s="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customFormat="false" ht="15.75" hidden="false" customHeight="true" outlineLevel="0" collapsed="false">
      <c r="A225" s="4"/>
      <c r="B225" s="4"/>
      <c r="C225" s="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customFormat="false" ht="15.75" hidden="false" customHeight="true" outlineLevel="0" collapsed="false">
      <c r="A226" s="4"/>
      <c r="B226" s="4"/>
      <c r="C226" s="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customFormat="false" ht="15.75" hidden="false" customHeight="true" outlineLevel="0" collapsed="false">
      <c r="A227" s="4"/>
      <c r="B227" s="4"/>
      <c r="C227" s="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customFormat="false" ht="15.75" hidden="false" customHeight="true" outlineLevel="0" collapsed="false">
      <c r="A228" s="4"/>
      <c r="B228" s="4"/>
      <c r="C228" s="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customFormat="false" ht="15.75" hidden="false" customHeight="true" outlineLevel="0" collapsed="false">
      <c r="A229" s="4"/>
      <c r="B229" s="4"/>
      <c r="C229" s="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customFormat="false" ht="15.75" hidden="false" customHeight="true" outlineLevel="0" collapsed="false">
      <c r="A230" s="4"/>
      <c r="B230" s="4"/>
      <c r="C230" s="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customFormat="false" ht="15.75" hidden="false" customHeight="true" outlineLevel="0" collapsed="false">
      <c r="A231" s="4"/>
      <c r="B231" s="4"/>
      <c r="C231" s="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customFormat="false" ht="15.75" hidden="false" customHeight="true" outlineLevel="0" collapsed="false">
      <c r="A232" s="4"/>
      <c r="B232" s="4"/>
      <c r="C232" s="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customFormat="false" ht="15.75" hidden="false" customHeight="true" outlineLevel="0" collapsed="false">
      <c r="A233" s="4"/>
      <c r="B233" s="4"/>
      <c r="C233" s="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customFormat="false" ht="15.75" hidden="false" customHeight="true" outlineLevel="0" collapsed="false">
      <c r="A234" s="4"/>
      <c r="B234" s="4"/>
      <c r="C234" s="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customFormat="false" ht="15.75" hidden="false" customHeight="true" outlineLevel="0" collapsed="false">
      <c r="A235" s="4"/>
      <c r="B235" s="4"/>
      <c r="C235" s="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customFormat="false" ht="15.75" hidden="false" customHeight="true" outlineLevel="0" collapsed="false">
      <c r="A236" s="4"/>
      <c r="B236" s="4"/>
      <c r="C236" s="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customFormat="false" ht="15.75" hidden="false" customHeight="true" outlineLevel="0" collapsed="false">
      <c r="A237" s="4"/>
      <c r="B237" s="4"/>
      <c r="C237" s="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customFormat="false" ht="15.75" hidden="false" customHeight="true" outlineLevel="0" collapsed="false">
      <c r="A238" s="4"/>
      <c r="B238" s="4"/>
      <c r="C238" s="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customFormat="false" ht="15.75" hidden="false" customHeight="true" outlineLevel="0" collapsed="false">
      <c r="A239" s="4"/>
      <c r="B239" s="4"/>
      <c r="C239" s="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customFormat="false" ht="15.75" hidden="false" customHeight="true" outlineLevel="0" collapsed="false">
      <c r="A240" s="4"/>
      <c r="B240" s="4"/>
      <c r="C240" s="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customFormat="false" ht="15.75" hidden="false" customHeight="true" outlineLevel="0" collapsed="false">
      <c r="A241" s="4"/>
      <c r="B241" s="4"/>
      <c r="C241" s="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customFormat="false" ht="15.75" hidden="false" customHeight="true" outlineLevel="0" collapsed="false">
      <c r="A242" s="4"/>
      <c r="B242" s="4"/>
      <c r="C242" s="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customFormat="false" ht="15.75" hidden="false" customHeight="true" outlineLevel="0" collapsed="false">
      <c r="A243" s="4"/>
      <c r="B243" s="4"/>
      <c r="C243" s="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customFormat="false" ht="15.75" hidden="false" customHeight="true" outlineLevel="0" collapsed="false">
      <c r="A244" s="4"/>
      <c r="B244" s="4"/>
      <c r="C244" s="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customFormat="false" ht="15.75" hidden="false" customHeight="true" outlineLevel="0" collapsed="false">
      <c r="A245" s="4"/>
      <c r="B245" s="4"/>
      <c r="C245" s="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customFormat="false" ht="15.75" hidden="false" customHeight="true" outlineLevel="0" collapsed="false">
      <c r="A246" s="4"/>
      <c r="B246" s="4"/>
      <c r="C246" s="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customFormat="false" ht="15.75" hidden="false" customHeight="true" outlineLevel="0" collapsed="false">
      <c r="A247" s="4"/>
      <c r="B247" s="4"/>
      <c r="C247" s="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customFormat="false" ht="15.75" hidden="false" customHeight="true" outlineLevel="0" collapsed="false">
      <c r="A248" s="4"/>
      <c r="B248" s="4"/>
      <c r="C248" s="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customFormat="false" ht="15.75" hidden="false" customHeight="true" outlineLevel="0" collapsed="false">
      <c r="A249" s="4"/>
      <c r="B249" s="4"/>
      <c r="C249" s="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customFormat="false" ht="15.75" hidden="false" customHeight="true" outlineLevel="0" collapsed="false">
      <c r="A250" s="4"/>
      <c r="B250" s="4"/>
      <c r="C250" s="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customFormat="false" ht="15.75" hidden="false" customHeight="true" outlineLevel="0" collapsed="false">
      <c r="A251" s="4"/>
      <c r="B251" s="4"/>
      <c r="C251" s="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customFormat="false" ht="15.75" hidden="false" customHeight="true" outlineLevel="0" collapsed="false">
      <c r="A252" s="4"/>
      <c r="B252" s="4"/>
      <c r="C252" s="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customFormat="false" ht="15.75" hidden="false" customHeight="true" outlineLevel="0" collapsed="false">
      <c r="A253" s="4"/>
      <c r="B253" s="4"/>
      <c r="C253" s="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customFormat="false" ht="15.75" hidden="false" customHeight="true" outlineLevel="0" collapsed="false">
      <c r="A254" s="4"/>
      <c r="B254" s="4"/>
      <c r="C254" s="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customFormat="false" ht="15.75" hidden="false" customHeight="true" outlineLevel="0" collapsed="false">
      <c r="A255" s="4"/>
      <c r="B255" s="4"/>
      <c r="C255" s="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customFormat="false" ht="15.75" hidden="false" customHeight="true" outlineLevel="0" collapsed="false">
      <c r="A256" s="4"/>
      <c r="B256" s="4"/>
      <c r="C256" s="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customFormat="false" ht="15.75" hidden="false" customHeight="true" outlineLevel="0" collapsed="false">
      <c r="A257" s="4"/>
      <c r="B257" s="4"/>
      <c r="C257" s="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customFormat="false" ht="15.75" hidden="false" customHeight="true" outlineLevel="0" collapsed="false">
      <c r="A258" s="4"/>
      <c r="B258" s="4"/>
      <c r="C258" s="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customFormat="false" ht="15.75" hidden="false" customHeight="true" outlineLevel="0" collapsed="false">
      <c r="A259" s="4"/>
      <c r="B259" s="4"/>
      <c r="C259" s="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customFormat="false" ht="15.75" hidden="false" customHeight="true" outlineLevel="0" collapsed="false">
      <c r="A260" s="4"/>
      <c r="B260" s="4"/>
      <c r="C260" s="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customFormat="false" ht="15.75" hidden="false" customHeight="true" outlineLevel="0" collapsed="false">
      <c r="A261" s="4"/>
      <c r="B261" s="4"/>
      <c r="C261" s="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customFormat="false" ht="15.75" hidden="false" customHeight="true" outlineLevel="0" collapsed="false">
      <c r="A262" s="4"/>
      <c r="B262" s="4"/>
      <c r="C262" s="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customFormat="false" ht="15.75" hidden="false" customHeight="true" outlineLevel="0" collapsed="false">
      <c r="A263" s="4"/>
      <c r="B263" s="4"/>
      <c r="C263" s="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customFormat="false" ht="15.75" hidden="false" customHeight="true" outlineLevel="0" collapsed="false">
      <c r="A264" s="4"/>
      <c r="B264" s="4"/>
      <c r="C264" s="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customFormat="false" ht="15.75" hidden="false" customHeight="true" outlineLevel="0" collapsed="false">
      <c r="A265" s="4"/>
      <c r="B265" s="4"/>
      <c r="C265" s="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customFormat="false" ht="15.75" hidden="false" customHeight="true" outlineLevel="0" collapsed="false">
      <c r="A266" s="4"/>
      <c r="B266" s="4"/>
      <c r="C266" s="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customFormat="false" ht="15.75" hidden="false" customHeight="true" outlineLevel="0" collapsed="false">
      <c r="A267" s="4"/>
      <c r="B267" s="4"/>
      <c r="C267" s="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customFormat="false" ht="15.75" hidden="false" customHeight="true" outlineLevel="0" collapsed="false">
      <c r="A268" s="4"/>
      <c r="B268" s="4"/>
      <c r="C268" s="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customFormat="false" ht="15.75" hidden="false" customHeight="true" outlineLevel="0" collapsed="false">
      <c r="A269" s="4"/>
      <c r="B269" s="4"/>
      <c r="C269" s="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customFormat="false" ht="15.75" hidden="false" customHeight="true" outlineLevel="0" collapsed="false">
      <c r="A270" s="4"/>
      <c r="B270" s="4"/>
      <c r="C270" s="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customFormat="false" ht="15.75" hidden="false" customHeight="true" outlineLevel="0" collapsed="false">
      <c r="A271" s="4"/>
      <c r="B271" s="4"/>
      <c r="C271" s="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customFormat="false" ht="15.75" hidden="false" customHeight="true" outlineLevel="0" collapsed="false">
      <c r="A272" s="4"/>
      <c r="B272" s="4"/>
      <c r="C272" s="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customFormat="false" ht="15.75" hidden="false" customHeight="true" outlineLevel="0" collapsed="false">
      <c r="A273" s="4"/>
      <c r="B273" s="4"/>
      <c r="C273" s="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customFormat="false" ht="15.75" hidden="false" customHeight="true" outlineLevel="0" collapsed="false">
      <c r="A274" s="4"/>
      <c r="B274" s="4"/>
      <c r="C274" s="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customFormat="false" ht="15.75" hidden="false" customHeight="true" outlineLevel="0" collapsed="false">
      <c r="A275" s="4"/>
      <c r="B275" s="4"/>
      <c r="C275" s="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customFormat="false" ht="15.75" hidden="false" customHeight="true" outlineLevel="0" collapsed="false">
      <c r="A276" s="4"/>
      <c r="B276" s="4"/>
      <c r="C276" s="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customFormat="false" ht="15.75" hidden="false" customHeight="true" outlineLevel="0" collapsed="false">
      <c r="A277" s="4"/>
      <c r="B277" s="4"/>
      <c r="C277" s="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customFormat="false" ht="15.75" hidden="false" customHeight="true" outlineLevel="0" collapsed="false">
      <c r="A278" s="4"/>
      <c r="B278" s="4"/>
      <c r="C278" s="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customFormat="false" ht="15.75" hidden="false" customHeight="true" outlineLevel="0" collapsed="false">
      <c r="A279" s="4"/>
      <c r="B279" s="4"/>
      <c r="C279" s="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customFormat="false" ht="15.75" hidden="false" customHeight="true" outlineLevel="0" collapsed="false">
      <c r="A280" s="4"/>
      <c r="B280" s="4"/>
      <c r="C280" s="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customFormat="false" ht="15.75" hidden="false" customHeight="true" outlineLevel="0" collapsed="false">
      <c r="A281" s="4"/>
      <c r="B281" s="4"/>
      <c r="C281" s="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customFormat="false" ht="15.75" hidden="false" customHeight="true" outlineLevel="0" collapsed="false">
      <c r="A282" s="4"/>
      <c r="B282" s="4"/>
      <c r="C282" s="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customFormat="false" ht="15.75" hidden="false" customHeight="true" outlineLevel="0" collapsed="false">
      <c r="A283" s="4"/>
      <c r="B283" s="4"/>
      <c r="C283" s="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customFormat="false" ht="15.75" hidden="false" customHeight="true" outlineLevel="0" collapsed="false">
      <c r="A284" s="4"/>
      <c r="B284" s="4"/>
      <c r="C284" s="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customFormat="false" ht="15.75" hidden="false" customHeight="true" outlineLevel="0" collapsed="false">
      <c r="A285" s="4"/>
      <c r="B285" s="4"/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customFormat="false" ht="15.75" hidden="false" customHeight="true" outlineLevel="0" collapsed="false">
      <c r="A286" s="4"/>
      <c r="B286" s="4"/>
      <c r="C286" s="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customFormat="false" ht="15.75" hidden="false" customHeight="true" outlineLevel="0" collapsed="false">
      <c r="A287" s="4"/>
      <c r="B287" s="4"/>
      <c r="C287" s="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customFormat="false" ht="15.75" hidden="false" customHeight="true" outlineLevel="0" collapsed="false">
      <c r="A288" s="4"/>
      <c r="B288" s="4"/>
      <c r="C288" s="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customFormat="false" ht="15.75" hidden="false" customHeight="true" outlineLevel="0" collapsed="false">
      <c r="A289" s="4"/>
      <c r="B289" s="4"/>
      <c r="C289" s="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customFormat="false" ht="15.75" hidden="false" customHeight="true" outlineLevel="0" collapsed="false">
      <c r="A290" s="4"/>
      <c r="B290" s="4"/>
      <c r="C290" s="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customFormat="false" ht="15.75" hidden="false" customHeight="true" outlineLevel="0" collapsed="false">
      <c r="A291" s="4"/>
      <c r="B291" s="4"/>
      <c r="C291" s="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customFormat="false" ht="15.75" hidden="false" customHeight="true" outlineLevel="0" collapsed="false">
      <c r="A292" s="4"/>
      <c r="B292" s="4"/>
      <c r="C292" s="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customFormat="false" ht="15.75" hidden="false" customHeight="true" outlineLevel="0" collapsed="false">
      <c r="A293" s="4"/>
      <c r="B293" s="4"/>
      <c r="C293" s="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customFormat="false" ht="15.75" hidden="false" customHeight="true" outlineLevel="0" collapsed="false">
      <c r="A294" s="4"/>
      <c r="B294" s="4"/>
      <c r="C294" s="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customFormat="false" ht="15.75" hidden="false" customHeight="true" outlineLevel="0" collapsed="false">
      <c r="A295" s="4"/>
      <c r="B295" s="4"/>
      <c r="C295" s="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customFormat="false" ht="15.75" hidden="false" customHeight="true" outlineLevel="0" collapsed="false">
      <c r="A296" s="4"/>
      <c r="B296" s="4"/>
      <c r="C296" s="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customFormat="false" ht="15.75" hidden="false" customHeight="true" outlineLevel="0" collapsed="false">
      <c r="A297" s="4"/>
      <c r="B297" s="4"/>
      <c r="C297" s="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customFormat="false" ht="15.75" hidden="false" customHeight="true" outlineLevel="0" collapsed="false">
      <c r="A298" s="4"/>
      <c r="B298" s="4"/>
      <c r="C298" s="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customFormat="false" ht="15.75" hidden="false" customHeight="true" outlineLevel="0" collapsed="false">
      <c r="A299" s="4"/>
      <c r="B299" s="4"/>
      <c r="C299" s="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customFormat="false" ht="15.75" hidden="false" customHeight="true" outlineLevel="0" collapsed="false">
      <c r="A300" s="4"/>
      <c r="B300" s="4"/>
      <c r="C300" s="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customFormat="false" ht="15.75" hidden="false" customHeight="true" outlineLevel="0" collapsed="false">
      <c r="A301" s="4"/>
      <c r="B301" s="4"/>
      <c r="C301" s="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customFormat="false" ht="15.75" hidden="false" customHeight="true" outlineLevel="0" collapsed="false">
      <c r="A302" s="4"/>
      <c r="B302" s="4"/>
      <c r="C302" s="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customFormat="false" ht="15.75" hidden="false" customHeight="true" outlineLevel="0" collapsed="false">
      <c r="A303" s="4"/>
      <c r="B303" s="4"/>
      <c r="C303" s="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customFormat="false" ht="15.75" hidden="false" customHeight="true" outlineLevel="0" collapsed="false">
      <c r="A304" s="4"/>
      <c r="B304" s="4"/>
      <c r="C304" s="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customFormat="false" ht="15.75" hidden="false" customHeight="true" outlineLevel="0" collapsed="false">
      <c r="A305" s="4"/>
      <c r="B305" s="4"/>
      <c r="C305" s="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customFormat="false" ht="15.75" hidden="false" customHeight="true" outlineLevel="0" collapsed="false">
      <c r="A306" s="4"/>
      <c r="B306" s="4"/>
      <c r="C306" s="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customFormat="false" ht="15.75" hidden="false" customHeight="true" outlineLevel="0" collapsed="false">
      <c r="A307" s="4"/>
      <c r="B307" s="4"/>
      <c r="C307" s="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customFormat="false" ht="15.75" hidden="false" customHeight="true" outlineLevel="0" collapsed="false">
      <c r="A308" s="4"/>
      <c r="B308" s="4"/>
      <c r="C308" s="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customFormat="false" ht="15.75" hidden="false" customHeight="true" outlineLevel="0" collapsed="false">
      <c r="A309" s="4"/>
      <c r="B309" s="4"/>
      <c r="C309" s="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customFormat="false" ht="15.75" hidden="false" customHeight="true" outlineLevel="0" collapsed="false">
      <c r="A310" s="4"/>
      <c r="B310" s="4"/>
      <c r="C310" s="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customFormat="false" ht="15.75" hidden="false" customHeight="true" outlineLevel="0" collapsed="false">
      <c r="A311" s="4"/>
      <c r="B311" s="4"/>
      <c r="C311" s="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customFormat="false" ht="15.75" hidden="false" customHeight="true" outlineLevel="0" collapsed="false">
      <c r="A312" s="4"/>
      <c r="B312" s="4"/>
      <c r="C312" s="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customFormat="false" ht="15.75" hidden="false" customHeight="true" outlineLevel="0" collapsed="false">
      <c r="A313" s="4"/>
      <c r="B313" s="4"/>
      <c r="C313" s="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customFormat="false" ht="15.75" hidden="false" customHeight="true" outlineLevel="0" collapsed="false">
      <c r="A314" s="4"/>
      <c r="B314" s="4"/>
      <c r="C314" s="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customFormat="false" ht="15.75" hidden="false" customHeight="true" outlineLevel="0" collapsed="false">
      <c r="A315" s="4"/>
      <c r="B315" s="4"/>
      <c r="C315" s="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customFormat="false" ht="15.75" hidden="false" customHeight="true" outlineLevel="0" collapsed="false">
      <c r="A316" s="4"/>
      <c r="B316" s="4"/>
      <c r="C316" s="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customFormat="false" ht="15.75" hidden="false" customHeight="true" outlineLevel="0" collapsed="false">
      <c r="A317" s="4"/>
      <c r="B317" s="4"/>
      <c r="C317" s="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customFormat="false" ht="15.75" hidden="false" customHeight="true" outlineLevel="0" collapsed="false">
      <c r="A318" s="4"/>
      <c r="B318" s="4"/>
      <c r="C318" s="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customFormat="false" ht="15.75" hidden="false" customHeight="true" outlineLevel="0" collapsed="false">
      <c r="A319" s="4"/>
      <c r="B319" s="4"/>
      <c r="C319" s="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customFormat="false" ht="15.75" hidden="false" customHeight="true" outlineLevel="0" collapsed="false">
      <c r="A320" s="4"/>
      <c r="B320" s="4"/>
      <c r="C320" s="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customFormat="false" ht="15.75" hidden="false" customHeight="true" outlineLevel="0" collapsed="false">
      <c r="A321" s="4"/>
      <c r="B321" s="4"/>
      <c r="C321" s="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customFormat="false" ht="15.75" hidden="false" customHeight="true" outlineLevel="0" collapsed="false">
      <c r="A322" s="4"/>
      <c r="B322" s="4"/>
      <c r="C322" s="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customFormat="false" ht="15.75" hidden="false" customHeight="true" outlineLevel="0" collapsed="false">
      <c r="A323" s="4"/>
      <c r="B323" s="4"/>
      <c r="C323" s="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customFormat="false" ht="15.75" hidden="false" customHeight="true" outlineLevel="0" collapsed="false">
      <c r="A324" s="4"/>
      <c r="B324" s="4"/>
      <c r="C324" s="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customFormat="false" ht="15.75" hidden="false" customHeight="true" outlineLevel="0" collapsed="false">
      <c r="A325" s="4"/>
      <c r="B325" s="4"/>
      <c r="C325" s="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customFormat="false" ht="15.75" hidden="false" customHeight="true" outlineLevel="0" collapsed="false">
      <c r="A326" s="4"/>
      <c r="B326" s="4"/>
      <c r="C326" s="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customFormat="false" ht="15.75" hidden="false" customHeight="true" outlineLevel="0" collapsed="false">
      <c r="A327" s="4"/>
      <c r="B327" s="4"/>
      <c r="C327" s="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customFormat="false" ht="15.75" hidden="false" customHeight="true" outlineLevel="0" collapsed="false">
      <c r="A328" s="4"/>
      <c r="B328" s="4"/>
      <c r="C328" s="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customFormat="false" ht="15.75" hidden="false" customHeight="true" outlineLevel="0" collapsed="false">
      <c r="A329" s="4"/>
      <c r="B329" s="4"/>
      <c r="C329" s="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customFormat="false" ht="15.75" hidden="false" customHeight="true" outlineLevel="0" collapsed="false">
      <c r="A330" s="4"/>
      <c r="B330" s="4"/>
      <c r="C330" s="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customFormat="false" ht="15.75" hidden="false" customHeight="true" outlineLevel="0" collapsed="false">
      <c r="A331" s="4"/>
      <c r="B331" s="4"/>
      <c r="C331" s="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customFormat="false" ht="15.75" hidden="false" customHeight="true" outlineLevel="0" collapsed="false">
      <c r="A332" s="4"/>
      <c r="B332" s="4"/>
      <c r="C332" s="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customFormat="false" ht="15.75" hidden="false" customHeight="true" outlineLevel="0" collapsed="false">
      <c r="A333" s="4"/>
      <c r="B333" s="4"/>
      <c r="C333" s="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customFormat="false" ht="15.75" hidden="false" customHeight="true" outlineLevel="0" collapsed="false">
      <c r="A334" s="4"/>
      <c r="B334" s="4"/>
      <c r="C334" s="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customFormat="false" ht="15.75" hidden="false" customHeight="true" outlineLevel="0" collapsed="false">
      <c r="A335" s="4"/>
      <c r="B335" s="4"/>
      <c r="C335" s="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customFormat="false" ht="15.75" hidden="false" customHeight="true" outlineLevel="0" collapsed="false">
      <c r="A336" s="4"/>
      <c r="B336" s="4"/>
      <c r="C336" s="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customFormat="false" ht="15.75" hidden="false" customHeight="true" outlineLevel="0" collapsed="false">
      <c r="A337" s="4"/>
      <c r="B337" s="4"/>
      <c r="C337" s="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customFormat="false" ht="15.75" hidden="false" customHeight="true" outlineLevel="0" collapsed="false">
      <c r="A338" s="4"/>
      <c r="B338" s="4"/>
      <c r="C338" s="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customFormat="false" ht="15.75" hidden="false" customHeight="true" outlineLevel="0" collapsed="false">
      <c r="A339" s="4"/>
      <c r="B339" s="4"/>
      <c r="C339" s="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customFormat="false" ht="15.75" hidden="false" customHeight="true" outlineLevel="0" collapsed="false">
      <c r="A340" s="4"/>
      <c r="B340" s="4"/>
      <c r="C340" s="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customFormat="false" ht="15.75" hidden="false" customHeight="true" outlineLevel="0" collapsed="false">
      <c r="A341" s="4"/>
      <c r="B341" s="4"/>
      <c r="C341" s="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customFormat="false" ht="15.75" hidden="false" customHeight="true" outlineLevel="0" collapsed="false">
      <c r="A342" s="4"/>
      <c r="B342" s="4"/>
      <c r="C342" s="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customFormat="false" ht="15.75" hidden="false" customHeight="true" outlineLevel="0" collapsed="false">
      <c r="A343" s="4"/>
      <c r="B343" s="4"/>
      <c r="C343" s="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customFormat="false" ht="15.75" hidden="false" customHeight="true" outlineLevel="0" collapsed="false">
      <c r="A344" s="4"/>
      <c r="B344" s="4"/>
      <c r="C344" s="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customFormat="false" ht="15.75" hidden="false" customHeight="true" outlineLevel="0" collapsed="false">
      <c r="A345" s="4"/>
      <c r="B345" s="4"/>
      <c r="C345" s="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customFormat="false" ht="15.75" hidden="false" customHeight="true" outlineLevel="0" collapsed="false">
      <c r="A346" s="4"/>
      <c r="B346" s="4"/>
      <c r="C346" s="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customFormat="false" ht="15.75" hidden="false" customHeight="true" outlineLevel="0" collapsed="false">
      <c r="A347" s="4"/>
      <c r="B347" s="4"/>
      <c r="C347" s="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customFormat="false" ht="15.75" hidden="false" customHeight="true" outlineLevel="0" collapsed="false">
      <c r="A348" s="4"/>
      <c r="B348" s="4"/>
      <c r="C348" s="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customFormat="false" ht="15.75" hidden="false" customHeight="true" outlineLevel="0" collapsed="false">
      <c r="A349" s="4"/>
      <c r="B349" s="4"/>
      <c r="C349" s="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customFormat="false" ht="15.75" hidden="false" customHeight="true" outlineLevel="0" collapsed="false">
      <c r="A350" s="4"/>
      <c r="B350" s="4"/>
      <c r="C350" s="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customFormat="false" ht="15.75" hidden="false" customHeight="true" outlineLevel="0" collapsed="false">
      <c r="A351" s="4"/>
      <c r="B351" s="4"/>
      <c r="C351" s="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customFormat="false" ht="15.75" hidden="false" customHeight="true" outlineLevel="0" collapsed="false">
      <c r="A352" s="4"/>
      <c r="B352" s="4"/>
      <c r="C352" s="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customFormat="false" ht="15.75" hidden="false" customHeight="true" outlineLevel="0" collapsed="false">
      <c r="A353" s="4"/>
      <c r="B353" s="4"/>
      <c r="C353" s="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customFormat="false" ht="15.75" hidden="false" customHeight="true" outlineLevel="0" collapsed="false">
      <c r="A354" s="4"/>
      <c r="B354" s="4"/>
      <c r="C354" s="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customFormat="false" ht="15.75" hidden="false" customHeight="true" outlineLevel="0" collapsed="false">
      <c r="A355" s="4"/>
      <c r="B355" s="4"/>
      <c r="C355" s="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customFormat="false" ht="15.75" hidden="false" customHeight="true" outlineLevel="0" collapsed="false">
      <c r="A356" s="4"/>
      <c r="B356" s="4"/>
      <c r="C356" s="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customFormat="false" ht="15.75" hidden="false" customHeight="true" outlineLevel="0" collapsed="false">
      <c r="A357" s="4"/>
      <c r="B357" s="4"/>
      <c r="C357" s="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customFormat="false" ht="15.75" hidden="false" customHeight="true" outlineLevel="0" collapsed="false">
      <c r="A358" s="4"/>
      <c r="B358" s="4"/>
      <c r="C358" s="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customFormat="false" ht="15.75" hidden="false" customHeight="true" outlineLevel="0" collapsed="false">
      <c r="A359" s="4"/>
      <c r="B359" s="4"/>
      <c r="C359" s="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customFormat="false" ht="15.75" hidden="false" customHeight="true" outlineLevel="0" collapsed="false">
      <c r="A360" s="4"/>
      <c r="B360" s="4"/>
      <c r="C360" s="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customFormat="false" ht="15.75" hidden="false" customHeight="true" outlineLevel="0" collapsed="false">
      <c r="A361" s="4"/>
      <c r="B361" s="4"/>
      <c r="C361" s="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customFormat="false" ht="15.75" hidden="false" customHeight="true" outlineLevel="0" collapsed="false">
      <c r="A362" s="4"/>
      <c r="B362" s="4"/>
      <c r="C362" s="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customFormat="false" ht="15.75" hidden="false" customHeight="true" outlineLevel="0" collapsed="false">
      <c r="A363" s="4"/>
      <c r="B363" s="4"/>
      <c r="C363" s="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customFormat="false" ht="15.75" hidden="false" customHeight="true" outlineLevel="0" collapsed="false">
      <c r="A364" s="4"/>
      <c r="B364" s="4"/>
      <c r="C364" s="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customFormat="false" ht="15.75" hidden="false" customHeight="true" outlineLevel="0" collapsed="false">
      <c r="A365" s="4"/>
      <c r="B365" s="4"/>
      <c r="C365" s="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customFormat="false" ht="15.75" hidden="false" customHeight="true" outlineLevel="0" collapsed="false">
      <c r="A366" s="4"/>
      <c r="B366" s="4"/>
      <c r="C366" s="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customFormat="false" ht="15.75" hidden="false" customHeight="true" outlineLevel="0" collapsed="false">
      <c r="A367" s="4"/>
      <c r="B367" s="4"/>
      <c r="C367" s="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customFormat="false" ht="15.75" hidden="false" customHeight="true" outlineLevel="0" collapsed="false">
      <c r="A368" s="4"/>
      <c r="B368" s="4"/>
      <c r="C368" s="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customFormat="false" ht="15.75" hidden="false" customHeight="true" outlineLevel="0" collapsed="false">
      <c r="A369" s="4"/>
      <c r="B369" s="4"/>
      <c r="C369" s="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customFormat="false" ht="15.75" hidden="false" customHeight="true" outlineLevel="0" collapsed="false">
      <c r="A370" s="4"/>
      <c r="B370" s="4"/>
      <c r="C370" s="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customFormat="false" ht="15.75" hidden="false" customHeight="true" outlineLevel="0" collapsed="false">
      <c r="A371" s="4"/>
      <c r="B371" s="4"/>
      <c r="C371" s="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customFormat="false" ht="15.75" hidden="false" customHeight="true" outlineLevel="0" collapsed="false">
      <c r="A372" s="4"/>
      <c r="B372" s="4"/>
      <c r="C372" s="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customFormat="false" ht="15.75" hidden="false" customHeight="true" outlineLevel="0" collapsed="false">
      <c r="A373" s="4"/>
      <c r="B373" s="4"/>
      <c r="C373" s="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customFormat="false" ht="15.75" hidden="false" customHeight="true" outlineLevel="0" collapsed="false">
      <c r="A374" s="4"/>
      <c r="B374" s="4"/>
      <c r="C374" s="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customFormat="false" ht="15.75" hidden="false" customHeight="true" outlineLevel="0" collapsed="false">
      <c r="A375" s="4"/>
      <c r="B375" s="4"/>
      <c r="C375" s="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customFormat="false" ht="15.75" hidden="false" customHeight="true" outlineLevel="0" collapsed="false">
      <c r="A376" s="4"/>
      <c r="B376" s="4"/>
      <c r="C376" s="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customFormat="false" ht="15.75" hidden="false" customHeight="true" outlineLevel="0" collapsed="false">
      <c r="A377" s="4"/>
      <c r="B377" s="4"/>
      <c r="C377" s="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customFormat="false" ht="15.75" hidden="false" customHeight="true" outlineLevel="0" collapsed="false">
      <c r="A378" s="4"/>
      <c r="B378" s="4"/>
      <c r="C378" s="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customFormat="false" ht="15.75" hidden="false" customHeight="true" outlineLevel="0" collapsed="false">
      <c r="A379" s="4"/>
      <c r="B379" s="4"/>
      <c r="C379" s="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customFormat="false" ht="15.75" hidden="false" customHeight="true" outlineLevel="0" collapsed="false">
      <c r="A380" s="4"/>
      <c r="B380" s="4"/>
      <c r="C380" s="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customFormat="false" ht="15.75" hidden="false" customHeight="true" outlineLevel="0" collapsed="false">
      <c r="A381" s="4"/>
      <c r="B381" s="4"/>
      <c r="C381" s="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customFormat="false" ht="15.75" hidden="false" customHeight="true" outlineLevel="0" collapsed="false">
      <c r="A382" s="4"/>
      <c r="B382" s="4"/>
      <c r="C382" s="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customFormat="false" ht="15.75" hidden="false" customHeight="true" outlineLevel="0" collapsed="false">
      <c r="A383" s="4"/>
      <c r="B383" s="4"/>
      <c r="C383" s="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customFormat="false" ht="15.75" hidden="false" customHeight="true" outlineLevel="0" collapsed="false">
      <c r="A384" s="4"/>
      <c r="B384" s="4"/>
      <c r="C384" s="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customFormat="false" ht="15.75" hidden="false" customHeight="true" outlineLevel="0" collapsed="false">
      <c r="A385" s="4"/>
      <c r="B385" s="4"/>
      <c r="C385" s="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customFormat="false" ht="15.75" hidden="false" customHeight="true" outlineLevel="0" collapsed="false">
      <c r="A386" s="4"/>
      <c r="B386" s="4"/>
      <c r="C386" s="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customFormat="false" ht="15.75" hidden="false" customHeight="true" outlineLevel="0" collapsed="false">
      <c r="A387" s="4"/>
      <c r="B387" s="4"/>
      <c r="C387" s="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customFormat="false" ht="15.75" hidden="false" customHeight="true" outlineLevel="0" collapsed="false">
      <c r="A388" s="4"/>
      <c r="B388" s="4"/>
      <c r="C388" s="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customFormat="false" ht="15.75" hidden="false" customHeight="true" outlineLevel="0" collapsed="false">
      <c r="A389" s="4"/>
      <c r="B389" s="4"/>
      <c r="C389" s="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customFormat="false" ht="15.75" hidden="false" customHeight="true" outlineLevel="0" collapsed="false">
      <c r="A390" s="4"/>
      <c r="B390" s="4"/>
      <c r="C390" s="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customFormat="false" ht="15.75" hidden="false" customHeight="true" outlineLevel="0" collapsed="false">
      <c r="A391" s="4"/>
      <c r="B391" s="4"/>
      <c r="C391" s="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customFormat="false" ht="15.75" hidden="false" customHeight="true" outlineLevel="0" collapsed="false">
      <c r="A392" s="4"/>
      <c r="B392" s="4"/>
      <c r="C392" s="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customFormat="false" ht="15.75" hidden="false" customHeight="true" outlineLevel="0" collapsed="false">
      <c r="A393" s="4"/>
      <c r="B393" s="4"/>
      <c r="C393" s="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customFormat="false" ht="15.75" hidden="false" customHeight="true" outlineLevel="0" collapsed="false">
      <c r="A394" s="4"/>
      <c r="B394" s="4"/>
      <c r="C394" s="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customFormat="false" ht="15.75" hidden="false" customHeight="true" outlineLevel="0" collapsed="false">
      <c r="A395" s="4"/>
      <c r="B395" s="4"/>
      <c r="C395" s="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customFormat="false" ht="15.75" hidden="false" customHeight="true" outlineLevel="0" collapsed="false">
      <c r="A396" s="4"/>
      <c r="B396" s="4"/>
      <c r="C396" s="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customFormat="false" ht="15.75" hidden="false" customHeight="true" outlineLevel="0" collapsed="false">
      <c r="A397" s="4"/>
      <c r="B397" s="4"/>
      <c r="C397" s="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customFormat="false" ht="15.75" hidden="false" customHeight="true" outlineLevel="0" collapsed="false">
      <c r="A398" s="4"/>
      <c r="B398" s="4"/>
      <c r="C398" s="3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customFormat="false" ht="15.75" hidden="false" customHeight="true" outlineLevel="0" collapsed="false">
      <c r="A399" s="4"/>
      <c r="B399" s="4"/>
      <c r="C399" s="3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customFormat="false" ht="15.75" hidden="false" customHeight="true" outlineLevel="0" collapsed="false">
      <c r="A400" s="4"/>
      <c r="B400" s="4"/>
      <c r="C400" s="3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customFormat="false" ht="15.75" hidden="false" customHeight="true" outlineLevel="0" collapsed="false">
      <c r="A401" s="4"/>
      <c r="B401" s="4"/>
      <c r="C401" s="3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customFormat="false" ht="15.75" hidden="false" customHeight="true" outlineLevel="0" collapsed="false">
      <c r="A402" s="4"/>
      <c r="B402" s="4"/>
      <c r="C402" s="3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customFormat="false" ht="15.75" hidden="false" customHeight="true" outlineLevel="0" collapsed="false">
      <c r="A403" s="4"/>
      <c r="B403" s="4"/>
      <c r="C403" s="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customFormat="false" ht="15.75" hidden="false" customHeight="true" outlineLevel="0" collapsed="false">
      <c r="A404" s="4"/>
      <c r="B404" s="4"/>
      <c r="C404" s="3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customFormat="false" ht="15.75" hidden="false" customHeight="true" outlineLevel="0" collapsed="false">
      <c r="A405" s="4"/>
      <c r="B405" s="4"/>
      <c r="C405" s="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customFormat="false" ht="15.75" hidden="false" customHeight="true" outlineLevel="0" collapsed="false">
      <c r="A406" s="4"/>
      <c r="B406" s="4"/>
      <c r="C406" s="3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customFormat="false" ht="15.75" hidden="false" customHeight="true" outlineLevel="0" collapsed="false">
      <c r="A407" s="4"/>
      <c r="B407" s="4"/>
      <c r="C407" s="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customFormat="false" ht="15.75" hidden="false" customHeight="true" outlineLevel="0" collapsed="false">
      <c r="A408" s="4"/>
      <c r="B408" s="4"/>
      <c r="C408" s="3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customFormat="false" ht="15.75" hidden="false" customHeight="true" outlineLevel="0" collapsed="false">
      <c r="A409" s="4"/>
      <c r="B409" s="4"/>
      <c r="C409" s="3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customFormat="false" ht="15.75" hidden="false" customHeight="true" outlineLevel="0" collapsed="false">
      <c r="A410" s="4"/>
      <c r="B410" s="4"/>
      <c r="C410" s="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customFormat="false" ht="15.75" hidden="false" customHeight="true" outlineLevel="0" collapsed="false">
      <c r="A411" s="4"/>
      <c r="B411" s="4"/>
      <c r="C411" s="3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customFormat="false" ht="15.75" hidden="false" customHeight="true" outlineLevel="0" collapsed="false">
      <c r="A412" s="4"/>
      <c r="B412" s="4"/>
      <c r="C412" s="3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customFormat="false" ht="15.75" hidden="false" customHeight="true" outlineLevel="0" collapsed="false">
      <c r="A413" s="4"/>
      <c r="B413" s="4"/>
      <c r="C413" s="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customFormat="false" ht="15.75" hidden="false" customHeight="true" outlineLevel="0" collapsed="false">
      <c r="A414" s="4"/>
      <c r="B414" s="4"/>
      <c r="C414" s="3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customFormat="false" ht="15.75" hidden="false" customHeight="true" outlineLevel="0" collapsed="false">
      <c r="A415" s="4"/>
      <c r="B415" s="4"/>
      <c r="C415" s="3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customFormat="false" ht="15.75" hidden="false" customHeight="true" outlineLevel="0" collapsed="false">
      <c r="A416" s="4"/>
      <c r="B416" s="4"/>
      <c r="C416" s="3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customFormat="false" ht="15.75" hidden="false" customHeight="true" outlineLevel="0" collapsed="false">
      <c r="A417" s="4"/>
      <c r="B417" s="4"/>
      <c r="C417" s="3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customFormat="false" ht="15.75" hidden="false" customHeight="true" outlineLevel="0" collapsed="false">
      <c r="A418" s="4"/>
      <c r="B418" s="4"/>
      <c r="C418" s="3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customFormat="false" ht="15.75" hidden="false" customHeight="true" outlineLevel="0" collapsed="false">
      <c r="A419" s="4"/>
      <c r="B419" s="4"/>
      <c r="C419" s="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customFormat="false" ht="15.75" hidden="false" customHeight="true" outlineLevel="0" collapsed="false">
      <c r="A420" s="4"/>
      <c r="B420" s="4"/>
      <c r="C420" s="3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customFormat="false" ht="15.75" hidden="false" customHeight="true" outlineLevel="0" collapsed="false">
      <c r="A421" s="4"/>
      <c r="B421" s="4"/>
      <c r="C421" s="3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customFormat="false" ht="15.75" hidden="false" customHeight="true" outlineLevel="0" collapsed="false">
      <c r="A422" s="4"/>
      <c r="B422" s="4"/>
      <c r="C422" s="3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customFormat="false" ht="15.75" hidden="false" customHeight="true" outlineLevel="0" collapsed="false">
      <c r="A423" s="4"/>
      <c r="B423" s="4"/>
      <c r="C423" s="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customFormat="false" ht="15.75" hidden="false" customHeight="true" outlineLevel="0" collapsed="false">
      <c r="A424" s="4"/>
      <c r="B424" s="4"/>
      <c r="C424" s="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customFormat="false" ht="15.75" hidden="false" customHeight="true" outlineLevel="0" collapsed="false">
      <c r="A425" s="4"/>
      <c r="B425" s="4"/>
      <c r="C425" s="3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customFormat="false" ht="15.75" hidden="false" customHeight="true" outlineLevel="0" collapsed="false">
      <c r="A426" s="4"/>
      <c r="B426" s="4"/>
      <c r="C426" s="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customFormat="false" ht="15.75" hidden="false" customHeight="true" outlineLevel="0" collapsed="false">
      <c r="A427" s="4"/>
      <c r="B427" s="4"/>
      <c r="C427" s="3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customFormat="false" ht="15.75" hidden="false" customHeight="true" outlineLevel="0" collapsed="false">
      <c r="A428" s="4"/>
      <c r="B428" s="4"/>
      <c r="C428" s="3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customFormat="false" ht="15.75" hidden="false" customHeight="true" outlineLevel="0" collapsed="false">
      <c r="A429" s="4"/>
      <c r="B429" s="4"/>
      <c r="C429" s="3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customFormat="false" ht="15.75" hidden="false" customHeight="true" outlineLevel="0" collapsed="false">
      <c r="A430" s="4"/>
      <c r="B430" s="4"/>
      <c r="C430" s="3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customFormat="false" ht="15.75" hidden="false" customHeight="true" outlineLevel="0" collapsed="false">
      <c r="A431" s="4"/>
      <c r="B431" s="4"/>
      <c r="C431" s="3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customFormat="false" ht="15.75" hidden="false" customHeight="true" outlineLevel="0" collapsed="false">
      <c r="A432" s="4"/>
      <c r="B432" s="4"/>
      <c r="C432" s="3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customFormat="false" ht="15.75" hidden="false" customHeight="true" outlineLevel="0" collapsed="false">
      <c r="A433" s="4"/>
      <c r="B433" s="4"/>
      <c r="C433" s="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customFormat="false" ht="15.75" hidden="false" customHeight="true" outlineLevel="0" collapsed="false">
      <c r="A434" s="4"/>
      <c r="B434" s="4"/>
      <c r="C434" s="3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customFormat="false" ht="15.75" hidden="false" customHeight="true" outlineLevel="0" collapsed="false">
      <c r="A435" s="4"/>
      <c r="B435" s="4"/>
      <c r="C435" s="3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customFormat="false" ht="15.75" hidden="false" customHeight="true" outlineLevel="0" collapsed="false">
      <c r="A436" s="4"/>
      <c r="B436" s="4"/>
      <c r="C436" s="3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customFormat="false" ht="15.75" hidden="false" customHeight="true" outlineLevel="0" collapsed="false">
      <c r="A437" s="4"/>
      <c r="B437" s="4"/>
      <c r="C437" s="3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customFormat="false" ht="15.75" hidden="false" customHeight="true" outlineLevel="0" collapsed="false">
      <c r="A438" s="4"/>
      <c r="B438" s="4"/>
      <c r="C438" s="3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customFormat="false" ht="15.75" hidden="false" customHeight="true" outlineLevel="0" collapsed="false">
      <c r="A439" s="4"/>
      <c r="B439" s="4"/>
      <c r="C439" s="3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customFormat="false" ht="15.75" hidden="false" customHeight="true" outlineLevel="0" collapsed="false">
      <c r="A440" s="4"/>
      <c r="B440" s="4"/>
      <c r="C440" s="3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customFormat="false" ht="15.75" hidden="false" customHeight="true" outlineLevel="0" collapsed="false">
      <c r="A441" s="4"/>
      <c r="B441" s="4"/>
      <c r="C441" s="3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customFormat="false" ht="15.75" hidden="false" customHeight="true" outlineLevel="0" collapsed="false">
      <c r="A442" s="4"/>
      <c r="B442" s="4"/>
      <c r="C442" s="3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customFormat="false" ht="15.75" hidden="false" customHeight="true" outlineLevel="0" collapsed="false">
      <c r="A443" s="4"/>
      <c r="B443" s="4"/>
      <c r="C443" s="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customFormat="false" ht="15.75" hidden="false" customHeight="true" outlineLevel="0" collapsed="false">
      <c r="A444" s="4"/>
      <c r="B444" s="4"/>
      <c r="C444" s="3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customFormat="false" ht="15.75" hidden="false" customHeight="true" outlineLevel="0" collapsed="false">
      <c r="A445" s="4"/>
      <c r="B445" s="4"/>
      <c r="C445" s="3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customFormat="false" ht="15.75" hidden="false" customHeight="true" outlineLevel="0" collapsed="false">
      <c r="A446" s="4"/>
      <c r="B446" s="4"/>
      <c r="C446" s="3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customFormat="false" ht="15.75" hidden="false" customHeight="true" outlineLevel="0" collapsed="false">
      <c r="A447" s="4"/>
      <c r="B447" s="4"/>
      <c r="C447" s="3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customFormat="false" ht="15.75" hidden="false" customHeight="true" outlineLevel="0" collapsed="false">
      <c r="A448" s="4"/>
      <c r="B448" s="4"/>
      <c r="C448" s="3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customFormat="false" ht="15.75" hidden="false" customHeight="true" outlineLevel="0" collapsed="false">
      <c r="A449" s="4"/>
      <c r="B449" s="4"/>
      <c r="C449" s="3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customFormat="false" ht="15.75" hidden="false" customHeight="true" outlineLevel="0" collapsed="false">
      <c r="A450" s="4"/>
      <c r="B450" s="4"/>
      <c r="C450" s="3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customFormat="false" ht="15.75" hidden="false" customHeight="true" outlineLevel="0" collapsed="false">
      <c r="A451" s="4"/>
      <c r="B451" s="4"/>
      <c r="C451" s="3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customFormat="false" ht="15.75" hidden="false" customHeight="true" outlineLevel="0" collapsed="false">
      <c r="A452" s="4"/>
      <c r="B452" s="4"/>
      <c r="C452" s="3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customFormat="false" ht="15.75" hidden="false" customHeight="true" outlineLevel="0" collapsed="false">
      <c r="A453" s="4"/>
      <c r="B453" s="4"/>
      <c r="C453" s="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customFormat="false" ht="15.75" hidden="false" customHeight="true" outlineLevel="0" collapsed="false">
      <c r="A454" s="4"/>
      <c r="B454" s="4"/>
      <c r="C454" s="3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customFormat="false" ht="15.75" hidden="false" customHeight="true" outlineLevel="0" collapsed="false">
      <c r="A455" s="4"/>
      <c r="B455" s="4"/>
      <c r="C455" s="3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customFormat="false" ht="15.75" hidden="false" customHeight="true" outlineLevel="0" collapsed="false">
      <c r="A456" s="4"/>
      <c r="B456" s="4"/>
      <c r="C456" s="3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customFormat="false" ht="15.75" hidden="false" customHeight="true" outlineLevel="0" collapsed="false">
      <c r="A457" s="4"/>
      <c r="B457" s="4"/>
      <c r="C457" s="3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customFormat="false" ht="15.75" hidden="false" customHeight="true" outlineLevel="0" collapsed="false">
      <c r="A458" s="4"/>
      <c r="B458" s="4"/>
      <c r="C458" s="3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customFormat="false" ht="15.75" hidden="false" customHeight="true" outlineLevel="0" collapsed="false">
      <c r="A459" s="4"/>
      <c r="B459" s="4"/>
      <c r="C459" s="3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customFormat="false" ht="15.75" hidden="false" customHeight="true" outlineLevel="0" collapsed="false">
      <c r="A460" s="4"/>
      <c r="B460" s="4"/>
      <c r="C460" s="3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customFormat="false" ht="15.75" hidden="false" customHeight="true" outlineLevel="0" collapsed="false">
      <c r="A461" s="4"/>
      <c r="B461" s="4"/>
      <c r="C461" s="3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customFormat="false" ht="15.75" hidden="false" customHeight="true" outlineLevel="0" collapsed="false">
      <c r="A462" s="4"/>
      <c r="B462" s="4"/>
      <c r="C462" s="3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customFormat="false" ht="15.75" hidden="false" customHeight="true" outlineLevel="0" collapsed="false">
      <c r="A463" s="4"/>
      <c r="B463" s="4"/>
      <c r="C463" s="3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customFormat="false" ht="15.75" hidden="false" customHeight="true" outlineLevel="0" collapsed="false">
      <c r="A464" s="4"/>
      <c r="B464" s="4"/>
      <c r="C464" s="3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customFormat="false" ht="15.75" hidden="false" customHeight="true" outlineLevel="0" collapsed="false">
      <c r="A465" s="4"/>
      <c r="B465" s="4"/>
      <c r="C465" s="3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customFormat="false" ht="15.75" hidden="false" customHeight="true" outlineLevel="0" collapsed="false">
      <c r="A466" s="4"/>
      <c r="B466" s="4"/>
      <c r="C466" s="3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customFormat="false" ht="15.75" hidden="false" customHeight="true" outlineLevel="0" collapsed="false">
      <c r="A467" s="4"/>
      <c r="B467" s="4"/>
      <c r="C467" s="3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customFormat="false" ht="15.75" hidden="false" customHeight="true" outlineLevel="0" collapsed="false">
      <c r="A468" s="4"/>
      <c r="B468" s="4"/>
      <c r="C468" s="3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customFormat="false" ht="15.75" hidden="false" customHeight="true" outlineLevel="0" collapsed="false">
      <c r="A469" s="4"/>
      <c r="B469" s="4"/>
      <c r="C469" s="3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customFormat="false" ht="15.75" hidden="false" customHeight="true" outlineLevel="0" collapsed="false">
      <c r="A470" s="4"/>
      <c r="B470" s="4"/>
      <c r="C470" s="3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customFormat="false" ht="15.75" hidden="false" customHeight="true" outlineLevel="0" collapsed="false">
      <c r="A471" s="4"/>
      <c r="B471" s="4"/>
      <c r="C471" s="3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customFormat="false" ht="15.75" hidden="false" customHeight="true" outlineLevel="0" collapsed="false">
      <c r="A472" s="4"/>
      <c r="B472" s="4"/>
      <c r="C472" s="3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customFormat="false" ht="15.75" hidden="false" customHeight="true" outlineLevel="0" collapsed="false">
      <c r="A473" s="4"/>
      <c r="B473" s="4"/>
      <c r="C473" s="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customFormat="false" ht="15.75" hidden="false" customHeight="true" outlineLevel="0" collapsed="false">
      <c r="A474" s="4"/>
      <c r="B474" s="4"/>
      <c r="C474" s="3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customFormat="false" ht="15.75" hidden="false" customHeight="true" outlineLevel="0" collapsed="false">
      <c r="A475" s="4"/>
      <c r="B475" s="4"/>
      <c r="C475" s="3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customFormat="false" ht="15.75" hidden="false" customHeight="true" outlineLevel="0" collapsed="false">
      <c r="A476" s="4"/>
      <c r="B476" s="4"/>
      <c r="C476" s="3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customFormat="false" ht="15.75" hidden="false" customHeight="true" outlineLevel="0" collapsed="false">
      <c r="A477" s="4"/>
      <c r="B477" s="4"/>
      <c r="C477" s="3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customFormat="false" ht="15.75" hidden="false" customHeight="true" outlineLevel="0" collapsed="false">
      <c r="A478" s="4"/>
      <c r="B478" s="4"/>
      <c r="C478" s="3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customFormat="false" ht="15.75" hidden="false" customHeight="true" outlineLevel="0" collapsed="false">
      <c r="A479" s="4"/>
      <c r="B479" s="4"/>
      <c r="C479" s="3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customFormat="false" ht="15.75" hidden="false" customHeight="true" outlineLevel="0" collapsed="false">
      <c r="A480" s="4"/>
      <c r="B480" s="4"/>
      <c r="C480" s="3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customFormat="false" ht="15.75" hidden="false" customHeight="true" outlineLevel="0" collapsed="false">
      <c r="A481" s="4"/>
      <c r="B481" s="4"/>
      <c r="C481" s="3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customFormat="false" ht="15.75" hidden="false" customHeight="true" outlineLevel="0" collapsed="false">
      <c r="A482" s="4"/>
      <c r="B482" s="4"/>
      <c r="C482" s="3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customFormat="false" ht="15.75" hidden="false" customHeight="true" outlineLevel="0" collapsed="false">
      <c r="A483" s="4"/>
      <c r="B483" s="4"/>
      <c r="C483" s="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customFormat="false" ht="15.75" hidden="false" customHeight="true" outlineLevel="0" collapsed="false">
      <c r="A484" s="4"/>
      <c r="B484" s="4"/>
      <c r="C484" s="3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customFormat="false" ht="15.75" hidden="false" customHeight="true" outlineLevel="0" collapsed="false">
      <c r="A485" s="4"/>
      <c r="B485" s="4"/>
      <c r="C485" s="3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customFormat="false" ht="15.75" hidden="false" customHeight="true" outlineLevel="0" collapsed="false">
      <c r="A486" s="4"/>
      <c r="B486" s="4"/>
      <c r="C486" s="3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customFormat="false" ht="15.75" hidden="false" customHeight="true" outlineLevel="0" collapsed="false">
      <c r="A487" s="4"/>
      <c r="B487" s="4"/>
      <c r="C487" s="3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customFormat="false" ht="15.75" hidden="false" customHeight="true" outlineLevel="0" collapsed="false">
      <c r="A488" s="4"/>
      <c r="B488" s="4"/>
      <c r="C488" s="3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customFormat="false" ht="15.75" hidden="false" customHeight="true" outlineLevel="0" collapsed="false">
      <c r="A489" s="4"/>
      <c r="B489" s="4"/>
      <c r="C489" s="3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customFormat="false" ht="15.75" hidden="false" customHeight="true" outlineLevel="0" collapsed="false">
      <c r="A490" s="4"/>
      <c r="B490" s="4"/>
      <c r="C490" s="3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customFormat="false" ht="15.75" hidden="false" customHeight="true" outlineLevel="0" collapsed="false">
      <c r="A491" s="4"/>
      <c r="B491" s="4"/>
      <c r="C491" s="3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customFormat="false" ht="15.75" hidden="false" customHeight="true" outlineLevel="0" collapsed="false">
      <c r="A492" s="4"/>
      <c r="B492" s="4"/>
      <c r="C492" s="3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customFormat="false" ht="15.75" hidden="false" customHeight="true" outlineLevel="0" collapsed="false">
      <c r="A493" s="4"/>
      <c r="B493" s="4"/>
      <c r="C493" s="3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customFormat="false" ht="15.75" hidden="false" customHeight="true" outlineLevel="0" collapsed="false">
      <c r="A494" s="4"/>
      <c r="B494" s="4"/>
      <c r="C494" s="3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customFormat="false" ht="15.75" hidden="false" customHeight="true" outlineLevel="0" collapsed="false">
      <c r="A495" s="4"/>
      <c r="B495" s="4"/>
      <c r="C495" s="3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customFormat="false" ht="15.75" hidden="false" customHeight="true" outlineLevel="0" collapsed="false">
      <c r="A496" s="4"/>
      <c r="B496" s="4"/>
      <c r="C496" s="3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customFormat="false" ht="15.75" hidden="false" customHeight="true" outlineLevel="0" collapsed="false">
      <c r="A497" s="4"/>
      <c r="B497" s="4"/>
      <c r="C497" s="3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customFormat="false" ht="15.75" hidden="false" customHeight="true" outlineLevel="0" collapsed="false">
      <c r="A498" s="4"/>
      <c r="B498" s="4"/>
      <c r="C498" s="3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customFormat="false" ht="15.75" hidden="false" customHeight="true" outlineLevel="0" collapsed="false">
      <c r="A499" s="4"/>
      <c r="B499" s="4"/>
      <c r="C499" s="3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customFormat="false" ht="15.75" hidden="false" customHeight="true" outlineLevel="0" collapsed="false">
      <c r="A500" s="4"/>
      <c r="B500" s="4"/>
      <c r="C500" s="3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customFormat="false" ht="15.75" hidden="false" customHeight="true" outlineLevel="0" collapsed="false">
      <c r="A501" s="4"/>
      <c r="B501" s="4"/>
      <c r="C501" s="3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customFormat="false" ht="15.75" hidden="false" customHeight="true" outlineLevel="0" collapsed="false">
      <c r="A502" s="4"/>
      <c r="B502" s="4"/>
      <c r="C502" s="3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customFormat="false" ht="15.75" hidden="false" customHeight="true" outlineLevel="0" collapsed="false">
      <c r="A503" s="4"/>
      <c r="B503" s="4"/>
      <c r="C503" s="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customFormat="false" ht="15.75" hidden="false" customHeight="true" outlineLevel="0" collapsed="false">
      <c r="A504" s="4"/>
      <c r="B504" s="4"/>
      <c r="C504" s="3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customFormat="false" ht="15.75" hidden="false" customHeight="true" outlineLevel="0" collapsed="false">
      <c r="A505" s="4"/>
      <c r="B505" s="4"/>
      <c r="C505" s="3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customFormat="false" ht="15.75" hidden="false" customHeight="true" outlineLevel="0" collapsed="false">
      <c r="A506" s="4"/>
      <c r="B506" s="4"/>
      <c r="C506" s="3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customFormat="false" ht="15.75" hidden="false" customHeight="true" outlineLevel="0" collapsed="false">
      <c r="A507" s="4"/>
      <c r="B507" s="4"/>
      <c r="C507" s="3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customFormat="false" ht="15.75" hidden="false" customHeight="true" outlineLevel="0" collapsed="false">
      <c r="A508" s="4"/>
      <c r="B508" s="4"/>
      <c r="C508" s="3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customFormat="false" ht="15.75" hidden="false" customHeight="true" outlineLevel="0" collapsed="false">
      <c r="A509" s="4"/>
      <c r="B509" s="4"/>
      <c r="C509" s="3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customFormat="false" ht="15.75" hidden="false" customHeight="true" outlineLevel="0" collapsed="false">
      <c r="A510" s="4"/>
      <c r="B510" s="4"/>
      <c r="C510" s="3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customFormat="false" ht="15.75" hidden="false" customHeight="true" outlineLevel="0" collapsed="false">
      <c r="A511" s="4"/>
      <c r="B511" s="4"/>
      <c r="C511" s="3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customFormat="false" ht="15.75" hidden="false" customHeight="true" outlineLevel="0" collapsed="false">
      <c r="A512" s="4"/>
      <c r="B512" s="4"/>
      <c r="C512" s="3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customFormat="false" ht="15.75" hidden="false" customHeight="true" outlineLevel="0" collapsed="false">
      <c r="A513" s="4"/>
      <c r="B513" s="4"/>
      <c r="C513" s="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customFormat="false" ht="15.75" hidden="false" customHeight="true" outlineLevel="0" collapsed="false">
      <c r="A514" s="4"/>
      <c r="B514" s="4"/>
      <c r="C514" s="3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customFormat="false" ht="15.75" hidden="false" customHeight="true" outlineLevel="0" collapsed="false">
      <c r="A515" s="4"/>
      <c r="B515" s="4"/>
      <c r="C515" s="3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customFormat="false" ht="15.75" hidden="false" customHeight="true" outlineLevel="0" collapsed="false">
      <c r="A516" s="4"/>
      <c r="B516" s="4"/>
      <c r="C516" s="3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customFormat="false" ht="15.75" hidden="false" customHeight="true" outlineLevel="0" collapsed="false">
      <c r="A517" s="4"/>
      <c r="B517" s="4"/>
      <c r="C517" s="3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customFormat="false" ht="15.75" hidden="false" customHeight="true" outlineLevel="0" collapsed="false">
      <c r="A518" s="4"/>
      <c r="B518" s="4"/>
      <c r="C518" s="3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customFormat="false" ht="15.75" hidden="false" customHeight="true" outlineLevel="0" collapsed="false">
      <c r="A519" s="4"/>
      <c r="B519" s="4"/>
      <c r="C519" s="3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customFormat="false" ht="15.75" hidden="false" customHeight="true" outlineLevel="0" collapsed="false">
      <c r="A520" s="4"/>
      <c r="B520" s="4"/>
      <c r="C520" s="3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customFormat="false" ht="15.75" hidden="false" customHeight="true" outlineLevel="0" collapsed="false">
      <c r="A521" s="4"/>
      <c r="B521" s="4"/>
      <c r="C521" s="3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customFormat="false" ht="15.75" hidden="false" customHeight="true" outlineLevel="0" collapsed="false">
      <c r="A522" s="4"/>
      <c r="B522" s="4"/>
      <c r="C522" s="3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customFormat="false" ht="15.75" hidden="false" customHeight="true" outlineLevel="0" collapsed="false">
      <c r="A523" s="4"/>
      <c r="B523" s="4"/>
      <c r="C523" s="3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customFormat="false" ht="15.75" hidden="false" customHeight="true" outlineLevel="0" collapsed="false">
      <c r="A524" s="4"/>
      <c r="B524" s="4"/>
      <c r="C524" s="3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customFormat="false" ht="15.75" hidden="false" customHeight="true" outlineLevel="0" collapsed="false">
      <c r="A525" s="4"/>
      <c r="B525" s="4"/>
      <c r="C525" s="3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customFormat="false" ht="15.75" hidden="false" customHeight="true" outlineLevel="0" collapsed="false">
      <c r="A526" s="4"/>
      <c r="B526" s="4"/>
      <c r="C526" s="3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customFormat="false" ht="15.75" hidden="false" customHeight="true" outlineLevel="0" collapsed="false">
      <c r="A527" s="4"/>
      <c r="B527" s="4"/>
      <c r="C527" s="3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customFormat="false" ht="15.75" hidden="false" customHeight="true" outlineLevel="0" collapsed="false">
      <c r="A528" s="4"/>
      <c r="B528" s="4"/>
      <c r="C528" s="3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customFormat="false" ht="15.75" hidden="false" customHeight="true" outlineLevel="0" collapsed="false">
      <c r="A529" s="4"/>
      <c r="B529" s="4"/>
      <c r="C529" s="3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customFormat="false" ht="15.75" hidden="false" customHeight="true" outlineLevel="0" collapsed="false">
      <c r="A530" s="4"/>
      <c r="B530" s="4"/>
      <c r="C530" s="3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customFormat="false" ht="15.75" hidden="false" customHeight="true" outlineLevel="0" collapsed="false">
      <c r="A531" s="4"/>
      <c r="B531" s="4"/>
      <c r="C531" s="3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customFormat="false" ht="15.75" hidden="false" customHeight="true" outlineLevel="0" collapsed="false">
      <c r="A532" s="4"/>
      <c r="B532" s="4"/>
      <c r="C532" s="3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customFormat="false" ht="15.75" hidden="false" customHeight="true" outlineLevel="0" collapsed="false">
      <c r="A533" s="4"/>
      <c r="B533" s="4"/>
      <c r="C533" s="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customFormat="false" ht="15.75" hidden="false" customHeight="true" outlineLevel="0" collapsed="false">
      <c r="A534" s="4"/>
      <c r="B534" s="4"/>
      <c r="C534" s="3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customFormat="false" ht="15.75" hidden="false" customHeight="true" outlineLevel="0" collapsed="false">
      <c r="A535" s="4"/>
      <c r="B535" s="4"/>
      <c r="C535" s="3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customFormat="false" ht="15.75" hidden="false" customHeight="true" outlineLevel="0" collapsed="false">
      <c r="A536" s="4"/>
      <c r="B536" s="4"/>
      <c r="C536" s="3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customFormat="false" ht="15.75" hidden="false" customHeight="true" outlineLevel="0" collapsed="false">
      <c r="A537" s="4"/>
      <c r="B537" s="4"/>
      <c r="C537" s="3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customFormat="false" ht="15.75" hidden="false" customHeight="true" outlineLevel="0" collapsed="false">
      <c r="A538" s="4"/>
      <c r="B538" s="4"/>
      <c r="C538" s="3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customFormat="false" ht="15.75" hidden="false" customHeight="true" outlineLevel="0" collapsed="false">
      <c r="A539" s="4"/>
      <c r="B539" s="4"/>
      <c r="C539" s="3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customFormat="false" ht="15.75" hidden="false" customHeight="true" outlineLevel="0" collapsed="false">
      <c r="A540" s="4"/>
      <c r="B540" s="4"/>
      <c r="C540" s="3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customFormat="false" ht="15.75" hidden="false" customHeight="true" outlineLevel="0" collapsed="false">
      <c r="A541" s="4"/>
      <c r="B541" s="4"/>
      <c r="C541" s="3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customFormat="false" ht="15.75" hidden="false" customHeight="true" outlineLevel="0" collapsed="false">
      <c r="A542" s="4"/>
      <c r="B542" s="4"/>
      <c r="C542" s="3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customFormat="false" ht="15.75" hidden="false" customHeight="true" outlineLevel="0" collapsed="false">
      <c r="A543" s="4"/>
      <c r="B543" s="4"/>
      <c r="C543" s="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customFormat="false" ht="15.75" hidden="false" customHeight="true" outlineLevel="0" collapsed="false">
      <c r="A544" s="4"/>
      <c r="B544" s="4"/>
      <c r="C544" s="3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customFormat="false" ht="15.75" hidden="false" customHeight="true" outlineLevel="0" collapsed="false">
      <c r="A545" s="4"/>
      <c r="B545" s="4"/>
      <c r="C545" s="3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customFormat="false" ht="15.75" hidden="false" customHeight="true" outlineLevel="0" collapsed="false">
      <c r="A546" s="4"/>
      <c r="B546" s="4"/>
      <c r="C546" s="3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customFormat="false" ht="15.75" hidden="false" customHeight="true" outlineLevel="0" collapsed="false">
      <c r="A547" s="4"/>
      <c r="B547" s="4"/>
      <c r="C547" s="3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customFormat="false" ht="15.75" hidden="false" customHeight="true" outlineLevel="0" collapsed="false">
      <c r="A548" s="4"/>
      <c r="B548" s="4"/>
      <c r="C548" s="3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customFormat="false" ht="15.75" hidden="false" customHeight="true" outlineLevel="0" collapsed="false">
      <c r="A549" s="4"/>
      <c r="B549" s="4"/>
      <c r="C549" s="3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customFormat="false" ht="15.75" hidden="false" customHeight="true" outlineLevel="0" collapsed="false">
      <c r="A550" s="4"/>
      <c r="B550" s="4"/>
      <c r="C550" s="3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customFormat="false" ht="15.75" hidden="false" customHeight="true" outlineLevel="0" collapsed="false">
      <c r="A551" s="4"/>
      <c r="B551" s="4"/>
      <c r="C551" s="3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customFormat="false" ht="15.75" hidden="false" customHeight="true" outlineLevel="0" collapsed="false">
      <c r="A552" s="4"/>
      <c r="B552" s="4"/>
      <c r="C552" s="3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customFormat="false" ht="15.75" hidden="false" customHeight="true" outlineLevel="0" collapsed="false">
      <c r="A553" s="4"/>
      <c r="B553" s="4"/>
      <c r="C553" s="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customFormat="false" ht="15.75" hidden="false" customHeight="true" outlineLevel="0" collapsed="false">
      <c r="A554" s="4"/>
      <c r="B554" s="4"/>
      <c r="C554" s="3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customFormat="false" ht="15.75" hidden="false" customHeight="true" outlineLevel="0" collapsed="false">
      <c r="A555" s="4"/>
      <c r="B555" s="4"/>
      <c r="C555" s="3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customFormat="false" ht="15.75" hidden="false" customHeight="true" outlineLevel="0" collapsed="false">
      <c r="A556" s="4"/>
      <c r="B556" s="4"/>
      <c r="C556" s="3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customFormat="false" ht="15.75" hidden="false" customHeight="true" outlineLevel="0" collapsed="false">
      <c r="A557" s="4"/>
      <c r="B557" s="4"/>
      <c r="C557" s="3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customFormat="false" ht="15.75" hidden="false" customHeight="true" outlineLevel="0" collapsed="false">
      <c r="A558" s="4"/>
      <c r="B558" s="4"/>
      <c r="C558" s="3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customFormat="false" ht="15.75" hidden="false" customHeight="true" outlineLevel="0" collapsed="false">
      <c r="A559" s="4"/>
      <c r="B559" s="4"/>
      <c r="C559" s="3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customFormat="false" ht="15.75" hidden="false" customHeight="true" outlineLevel="0" collapsed="false">
      <c r="A560" s="4"/>
      <c r="B560" s="4"/>
      <c r="C560" s="3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customFormat="false" ht="15.75" hidden="false" customHeight="true" outlineLevel="0" collapsed="false">
      <c r="A561" s="4"/>
      <c r="B561" s="4"/>
      <c r="C561" s="3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customFormat="false" ht="15.75" hidden="false" customHeight="true" outlineLevel="0" collapsed="false">
      <c r="A562" s="4"/>
      <c r="B562" s="4"/>
      <c r="C562" s="3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customFormat="false" ht="15.75" hidden="false" customHeight="true" outlineLevel="0" collapsed="false">
      <c r="A563" s="4"/>
      <c r="B563" s="4"/>
      <c r="C563" s="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customFormat="false" ht="15.75" hidden="false" customHeight="true" outlineLevel="0" collapsed="false">
      <c r="A564" s="4"/>
      <c r="B564" s="4"/>
      <c r="C564" s="3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customFormat="false" ht="15.75" hidden="false" customHeight="true" outlineLevel="0" collapsed="false">
      <c r="A565" s="4"/>
      <c r="B565" s="4"/>
      <c r="C565" s="3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customFormat="false" ht="15.75" hidden="false" customHeight="true" outlineLevel="0" collapsed="false">
      <c r="A566" s="4"/>
      <c r="B566" s="4"/>
      <c r="C566" s="3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customFormat="false" ht="15.75" hidden="false" customHeight="true" outlineLevel="0" collapsed="false">
      <c r="A567" s="4"/>
      <c r="B567" s="4"/>
      <c r="C567" s="3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customFormat="false" ht="15.75" hidden="false" customHeight="true" outlineLevel="0" collapsed="false">
      <c r="A568" s="4"/>
      <c r="B568" s="4"/>
      <c r="C568" s="3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customFormat="false" ht="15.75" hidden="false" customHeight="true" outlineLevel="0" collapsed="false">
      <c r="A569" s="4"/>
      <c r="B569" s="4"/>
      <c r="C569" s="3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customFormat="false" ht="15.75" hidden="false" customHeight="true" outlineLevel="0" collapsed="false">
      <c r="A570" s="4"/>
      <c r="B570" s="4"/>
      <c r="C570" s="3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customFormat="false" ht="15.75" hidden="false" customHeight="true" outlineLevel="0" collapsed="false">
      <c r="A571" s="4"/>
      <c r="B571" s="4"/>
      <c r="C571" s="3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customFormat="false" ht="15.75" hidden="false" customHeight="true" outlineLevel="0" collapsed="false">
      <c r="A572" s="4"/>
      <c r="B572" s="4"/>
      <c r="C572" s="3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customFormat="false" ht="15.75" hidden="false" customHeight="true" outlineLevel="0" collapsed="false">
      <c r="A573" s="4"/>
      <c r="B573" s="4"/>
      <c r="C573" s="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customFormat="false" ht="15.75" hidden="false" customHeight="true" outlineLevel="0" collapsed="false">
      <c r="A574" s="4"/>
      <c r="B574" s="4"/>
      <c r="C574" s="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customFormat="false" ht="15.75" hidden="false" customHeight="true" outlineLevel="0" collapsed="false">
      <c r="A575" s="4"/>
      <c r="B575" s="4"/>
      <c r="C575" s="3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customFormat="false" ht="15.75" hidden="false" customHeight="true" outlineLevel="0" collapsed="false">
      <c r="A576" s="4"/>
      <c r="B576" s="4"/>
      <c r="C576" s="3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customFormat="false" ht="15.75" hidden="false" customHeight="true" outlineLevel="0" collapsed="false">
      <c r="A577" s="4"/>
      <c r="B577" s="4"/>
      <c r="C577" s="3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customFormat="false" ht="15.75" hidden="false" customHeight="true" outlineLevel="0" collapsed="false">
      <c r="A578" s="4"/>
      <c r="B578" s="4"/>
      <c r="C578" s="3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customFormat="false" ht="15.75" hidden="false" customHeight="true" outlineLevel="0" collapsed="false">
      <c r="A579" s="4"/>
      <c r="B579" s="4"/>
      <c r="C579" s="3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customFormat="false" ht="15.75" hidden="false" customHeight="true" outlineLevel="0" collapsed="false">
      <c r="A580" s="4"/>
      <c r="B580" s="4"/>
      <c r="C580" s="3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customFormat="false" ht="15.75" hidden="false" customHeight="true" outlineLevel="0" collapsed="false">
      <c r="A581" s="4"/>
      <c r="B581" s="4"/>
      <c r="C581" s="3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customFormat="false" ht="15.75" hidden="false" customHeight="true" outlineLevel="0" collapsed="false">
      <c r="A582" s="4"/>
      <c r="B582" s="4"/>
      <c r="C582" s="3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customFormat="false" ht="15.75" hidden="false" customHeight="true" outlineLevel="0" collapsed="false">
      <c r="A583" s="4"/>
      <c r="B583" s="4"/>
      <c r="C583" s="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customFormat="false" ht="15.75" hidden="false" customHeight="true" outlineLevel="0" collapsed="false">
      <c r="A584" s="4"/>
      <c r="B584" s="4"/>
      <c r="C584" s="3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customFormat="false" ht="15.75" hidden="false" customHeight="true" outlineLevel="0" collapsed="false">
      <c r="A585" s="4"/>
      <c r="B585" s="4"/>
      <c r="C585" s="3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customFormat="false" ht="15.75" hidden="false" customHeight="true" outlineLevel="0" collapsed="false">
      <c r="A586" s="4"/>
      <c r="B586" s="4"/>
      <c r="C586" s="3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customFormat="false" ht="15.75" hidden="false" customHeight="true" outlineLevel="0" collapsed="false">
      <c r="A587" s="4"/>
      <c r="B587" s="4"/>
      <c r="C587" s="3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customFormat="false" ht="15.75" hidden="false" customHeight="true" outlineLevel="0" collapsed="false">
      <c r="A588" s="4"/>
      <c r="B588" s="4"/>
      <c r="C588" s="3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customFormat="false" ht="15.75" hidden="false" customHeight="true" outlineLevel="0" collapsed="false">
      <c r="A589" s="4"/>
      <c r="B589" s="4"/>
      <c r="C589" s="3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customFormat="false" ht="15.75" hidden="false" customHeight="true" outlineLevel="0" collapsed="false">
      <c r="A590" s="4"/>
      <c r="B590" s="4"/>
      <c r="C590" s="3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customFormat="false" ht="15.75" hidden="false" customHeight="true" outlineLevel="0" collapsed="false">
      <c r="A591" s="4"/>
      <c r="B591" s="4"/>
      <c r="C591" s="3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customFormat="false" ht="15.75" hidden="false" customHeight="true" outlineLevel="0" collapsed="false">
      <c r="A592" s="4"/>
      <c r="B592" s="4"/>
      <c r="C592" s="3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customFormat="false" ht="15.75" hidden="false" customHeight="true" outlineLevel="0" collapsed="false">
      <c r="A593" s="4"/>
      <c r="B593" s="4"/>
      <c r="C593" s="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customFormat="false" ht="15.75" hidden="false" customHeight="true" outlineLevel="0" collapsed="false">
      <c r="A594" s="4"/>
      <c r="B594" s="4"/>
      <c r="C594" s="3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customFormat="false" ht="15.75" hidden="false" customHeight="true" outlineLevel="0" collapsed="false">
      <c r="A595" s="4"/>
      <c r="B595" s="4"/>
      <c r="C595" s="3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customFormat="false" ht="15.75" hidden="false" customHeight="true" outlineLevel="0" collapsed="false">
      <c r="A596" s="4"/>
      <c r="B596" s="4"/>
      <c r="C596" s="3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customFormat="false" ht="15.75" hidden="false" customHeight="true" outlineLevel="0" collapsed="false">
      <c r="A597" s="4"/>
      <c r="B597" s="4"/>
      <c r="C597" s="3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customFormat="false" ht="15.75" hidden="false" customHeight="true" outlineLevel="0" collapsed="false">
      <c r="A598" s="4"/>
      <c r="B598" s="4"/>
      <c r="C598" s="3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customFormat="false" ht="15.75" hidden="false" customHeight="true" outlineLevel="0" collapsed="false">
      <c r="A599" s="4"/>
      <c r="B599" s="4"/>
      <c r="C599" s="3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customFormat="false" ht="15.75" hidden="false" customHeight="true" outlineLevel="0" collapsed="false">
      <c r="A600" s="4"/>
      <c r="B600" s="4"/>
      <c r="C600" s="3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customFormat="false" ht="15.75" hidden="false" customHeight="true" outlineLevel="0" collapsed="false">
      <c r="A601" s="4"/>
      <c r="B601" s="4"/>
      <c r="C601" s="3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customFormat="false" ht="15.75" hidden="false" customHeight="true" outlineLevel="0" collapsed="false">
      <c r="A602" s="4"/>
      <c r="B602" s="4"/>
      <c r="C602" s="3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customFormat="false" ht="15.75" hidden="false" customHeight="true" outlineLevel="0" collapsed="false">
      <c r="A603" s="4"/>
      <c r="B603" s="4"/>
      <c r="C603" s="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customFormat="false" ht="15.75" hidden="false" customHeight="true" outlineLevel="0" collapsed="false">
      <c r="A604" s="4"/>
      <c r="B604" s="4"/>
      <c r="C604" s="3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customFormat="false" ht="15.75" hidden="false" customHeight="true" outlineLevel="0" collapsed="false">
      <c r="A605" s="4"/>
      <c r="B605" s="4"/>
      <c r="C605" s="3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customFormat="false" ht="15.75" hidden="false" customHeight="true" outlineLevel="0" collapsed="false">
      <c r="A606" s="4"/>
      <c r="B606" s="4"/>
      <c r="C606" s="3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customFormat="false" ht="15.75" hidden="false" customHeight="true" outlineLevel="0" collapsed="false">
      <c r="A607" s="4"/>
      <c r="B607" s="4"/>
      <c r="C607" s="3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customFormat="false" ht="15.75" hidden="false" customHeight="true" outlineLevel="0" collapsed="false">
      <c r="A608" s="4"/>
      <c r="B608" s="4"/>
      <c r="C608" s="3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customFormat="false" ht="15.75" hidden="false" customHeight="true" outlineLevel="0" collapsed="false">
      <c r="A609" s="4"/>
      <c r="B609" s="4"/>
      <c r="C609" s="3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customFormat="false" ht="15.75" hidden="false" customHeight="true" outlineLevel="0" collapsed="false">
      <c r="A610" s="4"/>
      <c r="B610" s="4"/>
      <c r="C610" s="3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customFormat="false" ht="15.75" hidden="false" customHeight="true" outlineLevel="0" collapsed="false">
      <c r="A611" s="4"/>
      <c r="B611" s="4"/>
      <c r="C611" s="3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customFormat="false" ht="15.75" hidden="false" customHeight="true" outlineLevel="0" collapsed="false">
      <c r="A612" s="4"/>
      <c r="B612" s="4"/>
      <c r="C612" s="3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customFormat="false" ht="15.75" hidden="false" customHeight="true" outlineLevel="0" collapsed="false">
      <c r="A613" s="4"/>
      <c r="B613" s="4"/>
      <c r="C613" s="3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customFormat="false" ht="15.75" hidden="false" customHeight="true" outlineLevel="0" collapsed="false">
      <c r="A614" s="4"/>
      <c r="B614" s="4"/>
      <c r="C614" s="3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customFormat="false" ht="15.75" hidden="false" customHeight="true" outlineLevel="0" collapsed="false">
      <c r="A615" s="4"/>
      <c r="B615" s="4"/>
      <c r="C615" s="3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customFormat="false" ht="15.75" hidden="false" customHeight="true" outlineLevel="0" collapsed="false">
      <c r="A616" s="4"/>
      <c r="B616" s="4"/>
      <c r="C616" s="3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customFormat="false" ht="15.75" hidden="false" customHeight="true" outlineLevel="0" collapsed="false">
      <c r="A617" s="4"/>
      <c r="B617" s="4"/>
      <c r="C617" s="3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customFormat="false" ht="15.75" hidden="false" customHeight="true" outlineLevel="0" collapsed="false">
      <c r="A618" s="4"/>
      <c r="B618" s="4"/>
      <c r="C618" s="3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customFormat="false" ht="15.75" hidden="false" customHeight="true" outlineLevel="0" collapsed="false">
      <c r="A619" s="4"/>
      <c r="B619" s="4"/>
      <c r="C619" s="3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customFormat="false" ht="15.75" hidden="false" customHeight="true" outlineLevel="0" collapsed="false">
      <c r="A620" s="4"/>
      <c r="B620" s="4"/>
      <c r="C620" s="3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customFormat="false" ht="15.75" hidden="false" customHeight="true" outlineLevel="0" collapsed="false">
      <c r="A621" s="4"/>
      <c r="B621" s="4"/>
      <c r="C621" s="3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customFormat="false" ht="15.75" hidden="false" customHeight="true" outlineLevel="0" collapsed="false">
      <c r="A622" s="4"/>
      <c r="B622" s="4"/>
      <c r="C622" s="3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customFormat="false" ht="15.75" hidden="false" customHeight="true" outlineLevel="0" collapsed="false">
      <c r="A623" s="4"/>
      <c r="B623" s="4"/>
      <c r="C623" s="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customFormat="false" ht="15.75" hidden="false" customHeight="true" outlineLevel="0" collapsed="false">
      <c r="A624" s="4"/>
      <c r="B624" s="4"/>
      <c r="C624" s="3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customFormat="false" ht="15.75" hidden="false" customHeight="true" outlineLevel="0" collapsed="false">
      <c r="A625" s="4"/>
      <c r="B625" s="4"/>
      <c r="C625" s="3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customFormat="false" ht="15.75" hidden="false" customHeight="true" outlineLevel="0" collapsed="false">
      <c r="A626" s="4"/>
      <c r="B626" s="4"/>
      <c r="C626" s="3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customFormat="false" ht="15.75" hidden="false" customHeight="true" outlineLevel="0" collapsed="false">
      <c r="A627" s="4"/>
      <c r="B627" s="4"/>
      <c r="C627" s="3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customFormat="false" ht="15.75" hidden="false" customHeight="true" outlineLevel="0" collapsed="false">
      <c r="A628" s="4"/>
      <c r="B628" s="4"/>
      <c r="C628" s="3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customFormat="false" ht="15.75" hidden="false" customHeight="true" outlineLevel="0" collapsed="false">
      <c r="A629" s="4"/>
      <c r="B629" s="4"/>
      <c r="C629" s="3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customFormat="false" ht="15.75" hidden="false" customHeight="true" outlineLevel="0" collapsed="false">
      <c r="A630" s="4"/>
      <c r="B630" s="4"/>
      <c r="C630" s="3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customFormat="false" ht="15.75" hidden="false" customHeight="true" outlineLevel="0" collapsed="false">
      <c r="A631" s="4"/>
      <c r="B631" s="4"/>
      <c r="C631" s="3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customFormat="false" ht="15.75" hidden="false" customHeight="true" outlineLevel="0" collapsed="false">
      <c r="A632" s="4"/>
      <c r="B632" s="4"/>
      <c r="C632" s="3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customFormat="false" ht="15.75" hidden="false" customHeight="true" outlineLevel="0" collapsed="false">
      <c r="A633" s="4"/>
      <c r="B633" s="4"/>
      <c r="C633" s="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customFormat="false" ht="15.75" hidden="false" customHeight="true" outlineLevel="0" collapsed="false">
      <c r="A634" s="4"/>
      <c r="B634" s="4"/>
      <c r="C634" s="3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customFormat="false" ht="15.75" hidden="false" customHeight="true" outlineLevel="0" collapsed="false">
      <c r="A635" s="4"/>
      <c r="B635" s="4"/>
      <c r="C635" s="3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customFormat="false" ht="15.75" hidden="false" customHeight="true" outlineLevel="0" collapsed="false">
      <c r="A636" s="4"/>
      <c r="B636" s="4"/>
      <c r="C636" s="3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customFormat="false" ht="15.75" hidden="false" customHeight="true" outlineLevel="0" collapsed="false">
      <c r="A637" s="4"/>
      <c r="B637" s="4"/>
      <c r="C637" s="3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customFormat="false" ht="15.75" hidden="false" customHeight="true" outlineLevel="0" collapsed="false">
      <c r="A638" s="4"/>
      <c r="B638" s="4"/>
      <c r="C638" s="3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customFormat="false" ht="15.75" hidden="false" customHeight="true" outlineLevel="0" collapsed="false">
      <c r="A639" s="4"/>
      <c r="B639" s="4"/>
      <c r="C639" s="3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customFormat="false" ht="15.75" hidden="false" customHeight="true" outlineLevel="0" collapsed="false">
      <c r="A640" s="4"/>
      <c r="B640" s="4"/>
      <c r="C640" s="3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customFormat="false" ht="15.75" hidden="false" customHeight="true" outlineLevel="0" collapsed="false">
      <c r="A641" s="4"/>
      <c r="B641" s="4"/>
      <c r="C641" s="3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customFormat="false" ht="15.75" hidden="false" customHeight="true" outlineLevel="0" collapsed="false">
      <c r="A642" s="4"/>
      <c r="B642" s="4"/>
      <c r="C642" s="3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customFormat="false" ht="15.75" hidden="false" customHeight="true" outlineLevel="0" collapsed="false">
      <c r="A643" s="4"/>
      <c r="B643" s="4"/>
      <c r="C643" s="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customFormat="false" ht="15.75" hidden="false" customHeight="true" outlineLevel="0" collapsed="false">
      <c r="A644" s="4"/>
      <c r="B644" s="4"/>
      <c r="C644" s="3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customFormat="false" ht="15.75" hidden="false" customHeight="true" outlineLevel="0" collapsed="false">
      <c r="A645" s="4"/>
      <c r="B645" s="4"/>
      <c r="C645" s="3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customFormat="false" ht="15.75" hidden="false" customHeight="true" outlineLevel="0" collapsed="false">
      <c r="A646" s="4"/>
      <c r="B646" s="4"/>
      <c r="C646" s="3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customFormat="false" ht="15.75" hidden="false" customHeight="true" outlineLevel="0" collapsed="false">
      <c r="A647" s="4"/>
      <c r="B647" s="4"/>
      <c r="C647" s="3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customFormat="false" ht="15.75" hidden="false" customHeight="true" outlineLevel="0" collapsed="false">
      <c r="A648" s="4"/>
      <c r="B648" s="4"/>
      <c r="C648" s="3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customFormat="false" ht="15.75" hidden="false" customHeight="true" outlineLevel="0" collapsed="false">
      <c r="A649" s="4"/>
      <c r="B649" s="4"/>
      <c r="C649" s="3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customFormat="false" ht="15.75" hidden="false" customHeight="true" outlineLevel="0" collapsed="false">
      <c r="A650" s="4"/>
      <c r="B650" s="4"/>
      <c r="C650" s="3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customFormat="false" ht="15.75" hidden="false" customHeight="true" outlineLevel="0" collapsed="false">
      <c r="A651" s="4"/>
      <c r="B651" s="4"/>
      <c r="C651" s="3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customFormat="false" ht="15.75" hidden="false" customHeight="true" outlineLevel="0" collapsed="false">
      <c r="A652" s="4"/>
      <c r="B652" s="4"/>
      <c r="C652" s="3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customFormat="false" ht="15.75" hidden="false" customHeight="true" outlineLevel="0" collapsed="false">
      <c r="A653" s="4"/>
      <c r="B653" s="4"/>
      <c r="C653" s="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customFormat="false" ht="15.75" hidden="false" customHeight="true" outlineLevel="0" collapsed="false">
      <c r="A654" s="4"/>
      <c r="B654" s="4"/>
      <c r="C654" s="3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customFormat="false" ht="15.75" hidden="false" customHeight="true" outlineLevel="0" collapsed="false">
      <c r="A655" s="4"/>
      <c r="B655" s="4"/>
      <c r="C655" s="3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customFormat="false" ht="15.75" hidden="false" customHeight="true" outlineLevel="0" collapsed="false">
      <c r="A656" s="4"/>
      <c r="B656" s="4"/>
      <c r="C656" s="3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customFormat="false" ht="15.75" hidden="false" customHeight="true" outlineLevel="0" collapsed="false">
      <c r="A657" s="4"/>
      <c r="B657" s="4"/>
      <c r="C657" s="3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customFormat="false" ht="15.75" hidden="false" customHeight="true" outlineLevel="0" collapsed="false">
      <c r="A658" s="4"/>
      <c r="B658" s="4"/>
      <c r="C658" s="3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customFormat="false" ht="15.75" hidden="false" customHeight="true" outlineLevel="0" collapsed="false">
      <c r="A659" s="4"/>
      <c r="B659" s="4"/>
      <c r="C659" s="3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customFormat="false" ht="15.75" hidden="false" customHeight="true" outlineLevel="0" collapsed="false">
      <c r="A660" s="4"/>
      <c r="B660" s="4"/>
      <c r="C660" s="3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customFormat="false" ht="15.75" hidden="false" customHeight="true" outlineLevel="0" collapsed="false">
      <c r="A661" s="4"/>
      <c r="B661" s="4"/>
      <c r="C661" s="3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customFormat="false" ht="15.75" hidden="false" customHeight="true" outlineLevel="0" collapsed="false">
      <c r="A662" s="4"/>
      <c r="B662" s="4"/>
      <c r="C662" s="3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customFormat="false" ht="15.75" hidden="false" customHeight="true" outlineLevel="0" collapsed="false">
      <c r="A663" s="4"/>
      <c r="B663" s="4"/>
      <c r="C663" s="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customFormat="false" ht="15.75" hidden="false" customHeight="true" outlineLevel="0" collapsed="false">
      <c r="A664" s="4"/>
      <c r="B664" s="4"/>
      <c r="C664" s="3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customFormat="false" ht="15.75" hidden="false" customHeight="true" outlineLevel="0" collapsed="false">
      <c r="A665" s="4"/>
      <c r="B665" s="4"/>
      <c r="C665" s="3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customFormat="false" ht="15.75" hidden="false" customHeight="true" outlineLevel="0" collapsed="false">
      <c r="A666" s="4"/>
      <c r="B666" s="4"/>
      <c r="C666" s="3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customFormat="false" ht="15.75" hidden="false" customHeight="true" outlineLevel="0" collapsed="false">
      <c r="A667" s="4"/>
      <c r="B667" s="4"/>
      <c r="C667" s="3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customFormat="false" ht="15.75" hidden="false" customHeight="true" outlineLevel="0" collapsed="false">
      <c r="A668" s="4"/>
      <c r="B668" s="4"/>
      <c r="C668" s="3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customFormat="false" ht="15.75" hidden="false" customHeight="true" outlineLevel="0" collapsed="false">
      <c r="A669" s="4"/>
      <c r="B669" s="4"/>
      <c r="C669" s="3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customFormat="false" ht="15.75" hidden="false" customHeight="true" outlineLevel="0" collapsed="false">
      <c r="A670" s="4"/>
      <c r="B670" s="4"/>
      <c r="C670" s="3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customFormat="false" ht="15.75" hidden="false" customHeight="true" outlineLevel="0" collapsed="false">
      <c r="A671" s="4"/>
      <c r="B671" s="4"/>
      <c r="C671" s="3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customFormat="false" ht="15.75" hidden="false" customHeight="true" outlineLevel="0" collapsed="false">
      <c r="A672" s="4"/>
      <c r="B672" s="4"/>
      <c r="C672" s="3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customFormat="false" ht="15.75" hidden="false" customHeight="true" outlineLevel="0" collapsed="false">
      <c r="A673" s="4"/>
      <c r="B673" s="4"/>
      <c r="C673" s="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customFormat="false" ht="15.75" hidden="false" customHeight="true" outlineLevel="0" collapsed="false">
      <c r="A674" s="4"/>
      <c r="B674" s="4"/>
      <c r="C674" s="3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customFormat="false" ht="15.75" hidden="false" customHeight="true" outlineLevel="0" collapsed="false">
      <c r="A675" s="4"/>
      <c r="B675" s="4"/>
      <c r="C675" s="3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customFormat="false" ht="15.75" hidden="false" customHeight="true" outlineLevel="0" collapsed="false">
      <c r="A676" s="4"/>
      <c r="B676" s="4"/>
      <c r="C676" s="3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customFormat="false" ht="15.75" hidden="false" customHeight="true" outlineLevel="0" collapsed="false">
      <c r="A677" s="4"/>
      <c r="B677" s="4"/>
      <c r="C677" s="3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customFormat="false" ht="15.75" hidden="false" customHeight="true" outlineLevel="0" collapsed="false">
      <c r="A678" s="4"/>
      <c r="B678" s="4"/>
      <c r="C678" s="3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customFormat="false" ht="15.75" hidden="false" customHeight="true" outlineLevel="0" collapsed="false">
      <c r="A679" s="4"/>
      <c r="B679" s="4"/>
      <c r="C679" s="3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customFormat="false" ht="15.75" hidden="false" customHeight="true" outlineLevel="0" collapsed="false">
      <c r="A680" s="4"/>
      <c r="B680" s="4"/>
      <c r="C680" s="3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customFormat="false" ht="15.75" hidden="false" customHeight="true" outlineLevel="0" collapsed="false">
      <c r="A681" s="4"/>
      <c r="B681" s="4"/>
      <c r="C681" s="3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customFormat="false" ht="15.75" hidden="false" customHeight="true" outlineLevel="0" collapsed="false">
      <c r="A682" s="4"/>
      <c r="B682" s="4"/>
      <c r="C682" s="3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customFormat="false" ht="15.75" hidden="false" customHeight="true" outlineLevel="0" collapsed="false">
      <c r="A683" s="4"/>
      <c r="B683" s="4"/>
      <c r="C683" s="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customFormat="false" ht="15.75" hidden="false" customHeight="true" outlineLevel="0" collapsed="false">
      <c r="A684" s="4"/>
      <c r="B684" s="4"/>
      <c r="C684" s="3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customFormat="false" ht="15.75" hidden="false" customHeight="true" outlineLevel="0" collapsed="false">
      <c r="A685" s="4"/>
      <c r="B685" s="4"/>
      <c r="C685" s="3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customFormat="false" ht="15.75" hidden="false" customHeight="true" outlineLevel="0" collapsed="false">
      <c r="A686" s="4"/>
      <c r="B686" s="4"/>
      <c r="C686" s="3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customFormat="false" ht="15.75" hidden="false" customHeight="true" outlineLevel="0" collapsed="false">
      <c r="A687" s="4"/>
      <c r="B687" s="4"/>
      <c r="C687" s="3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customFormat="false" ht="15.75" hidden="false" customHeight="true" outlineLevel="0" collapsed="false">
      <c r="A688" s="4"/>
      <c r="B688" s="4"/>
      <c r="C688" s="3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customFormat="false" ht="15.75" hidden="false" customHeight="true" outlineLevel="0" collapsed="false">
      <c r="A689" s="4"/>
      <c r="B689" s="4"/>
      <c r="C689" s="3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customFormat="false" ht="15.75" hidden="false" customHeight="true" outlineLevel="0" collapsed="false">
      <c r="A690" s="4"/>
      <c r="B690" s="4"/>
      <c r="C690" s="3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customFormat="false" ht="15.75" hidden="false" customHeight="true" outlineLevel="0" collapsed="false">
      <c r="A691" s="4"/>
      <c r="B691" s="4"/>
      <c r="C691" s="3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customFormat="false" ht="15.75" hidden="false" customHeight="true" outlineLevel="0" collapsed="false">
      <c r="A692" s="4"/>
      <c r="B692" s="4"/>
      <c r="C692" s="3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customFormat="false" ht="15.75" hidden="false" customHeight="true" outlineLevel="0" collapsed="false">
      <c r="A693" s="4"/>
      <c r="B693" s="4"/>
      <c r="C693" s="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customFormat="false" ht="15.75" hidden="false" customHeight="true" outlineLevel="0" collapsed="false">
      <c r="A694" s="4"/>
      <c r="B694" s="4"/>
      <c r="C694" s="3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customFormat="false" ht="15.75" hidden="false" customHeight="true" outlineLevel="0" collapsed="false">
      <c r="A695" s="4"/>
      <c r="B695" s="4"/>
      <c r="C695" s="3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customFormat="false" ht="15.75" hidden="false" customHeight="true" outlineLevel="0" collapsed="false">
      <c r="A696" s="4"/>
      <c r="B696" s="4"/>
      <c r="C696" s="3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customFormat="false" ht="15.75" hidden="false" customHeight="true" outlineLevel="0" collapsed="false">
      <c r="A697" s="4"/>
      <c r="B697" s="4"/>
      <c r="C697" s="3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customFormat="false" ht="15.75" hidden="false" customHeight="true" outlineLevel="0" collapsed="false">
      <c r="A698" s="4"/>
      <c r="B698" s="4"/>
      <c r="C698" s="3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customFormat="false" ht="15.75" hidden="false" customHeight="true" outlineLevel="0" collapsed="false">
      <c r="A699" s="4"/>
      <c r="B699" s="4"/>
      <c r="C699" s="3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customFormat="false" ht="15.75" hidden="false" customHeight="true" outlineLevel="0" collapsed="false">
      <c r="A700" s="4"/>
      <c r="B700" s="4"/>
      <c r="C700" s="3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customFormat="false" ht="15.75" hidden="false" customHeight="true" outlineLevel="0" collapsed="false">
      <c r="A701" s="4"/>
      <c r="B701" s="4"/>
      <c r="C701" s="3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customFormat="false" ht="15.75" hidden="false" customHeight="true" outlineLevel="0" collapsed="false">
      <c r="A702" s="4"/>
      <c r="B702" s="4"/>
      <c r="C702" s="3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customFormat="false" ht="15.75" hidden="false" customHeight="true" outlineLevel="0" collapsed="false">
      <c r="A703" s="4"/>
      <c r="B703" s="4"/>
      <c r="C703" s="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customFormat="false" ht="15.75" hidden="false" customHeight="true" outlineLevel="0" collapsed="false">
      <c r="A704" s="4"/>
      <c r="B704" s="4"/>
      <c r="C704" s="3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customFormat="false" ht="15.75" hidden="false" customHeight="true" outlineLevel="0" collapsed="false">
      <c r="A705" s="4"/>
      <c r="B705" s="4"/>
      <c r="C705" s="3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customFormat="false" ht="15.75" hidden="false" customHeight="true" outlineLevel="0" collapsed="false">
      <c r="A706" s="4"/>
      <c r="B706" s="4"/>
      <c r="C706" s="3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customFormat="false" ht="15.75" hidden="false" customHeight="true" outlineLevel="0" collapsed="false">
      <c r="A707" s="4"/>
      <c r="B707" s="4"/>
      <c r="C707" s="3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customFormat="false" ht="15.75" hidden="false" customHeight="true" outlineLevel="0" collapsed="false">
      <c r="A708" s="4"/>
      <c r="B708" s="4"/>
      <c r="C708" s="3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customFormat="false" ht="15.75" hidden="false" customHeight="true" outlineLevel="0" collapsed="false">
      <c r="A709" s="4"/>
      <c r="B709" s="4"/>
      <c r="C709" s="3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customFormat="false" ht="15.75" hidden="false" customHeight="true" outlineLevel="0" collapsed="false">
      <c r="A710" s="4"/>
      <c r="B710" s="4"/>
      <c r="C710" s="3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customFormat="false" ht="15.75" hidden="false" customHeight="true" outlineLevel="0" collapsed="false">
      <c r="A711" s="4"/>
      <c r="B711" s="4"/>
      <c r="C711" s="3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customFormat="false" ht="15.75" hidden="false" customHeight="true" outlineLevel="0" collapsed="false">
      <c r="A712" s="4"/>
      <c r="B712" s="4"/>
      <c r="C712" s="3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customFormat="false" ht="15.75" hidden="false" customHeight="true" outlineLevel="0" collapsed="false">
      <c r="A713" s="4"/>
      <c r="B713" s="4"/>
      <c r="C713" s="3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customFormat="false" ht="15.75" hidden="false" customHeight="true" outlineLevel="0" collapsed="false">
      <c r="A714" s="4"/>
      <c r="B714" s="4"/>
      <c r="C714" s="3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customFormat="false" ht="15.75" hidden="false" customHeight="true" outlineLevel="0" collapsed="false">
      <c r="A715" s="4"/>
      <c r="B715" s="4"/>
      <c r="C715" s="3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customFormat="false" ht="15.75" hidden="false" customHeight="true" outlineLevel="0" collapsed="false">
      <c r="A716" s="4"/>
      <c r="B716" s="4"/>
      <c r="C716" s="3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customFormat="false" ht="15.75" hidden="false" customHeight="true" outlineLevel="0" collapsed="false">
      <c r="A717" s="4"/>
      <c r="B717" s="4"/>
      <c r="C717" s="3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customFormat="false" ht="15.75" hidden="false" customHeight="true" outlineLevel="0" collapsed="false">
      <c r="A718" s="4"/>
      <c r="B718" s="4"/>
      <c r="C718" s="3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customFormat="false" ht="15.75" hidden="false" customHeight="true" outlineLevel="0" collapsed="false">
      <c r="A719" s="4"/>
      <c r="B719" s="4"/>
      <c r="C719" s="3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customFormat="false" ht="15.75" hidden="false" customHeight="true" outlineLevel="0" collapsed="false">
      <c r="A720" s="4"/>
      <c r="B720" s="4"/>
      <c r="C720" s="3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customFormat="false" ht="15.75" hidden="false" customHeight="true" outlineLevel="0" collapsed="false">
      <c r="A721" s="4"/>
      <c r="B721" s="4"/>
      <c r="C721" s="3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customFormat="false" ht="15.75" hidden="false" customHeight="true" outlineLevel="0" collapsed="false">
      <c r="A722" s="4"/>
      <c r="B722" s="4"/>
      <c r="C722" s="3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customFormat="false" ht="15.75" hidden="false" customHeight="true" outlineLevel="0" collapsed="false">
      <c r="A723" s="4"/>
      <c r="B723" s="4"/>
      <c r="C723" s="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customFormat="false" ht="15.75" hidden="false" customHeight="true" outlineLevel="0" collapsed="false">
      <c r="A724" s="4"/>
      <c r="B724" s="4"/>
      <c r="C724" s="3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customFormat="false" ht="15.75" hidden="false" customHeight="true" outlineLevel="0" collapsed="false">
      <c r="A725" s="4"/>
      <c r="B725" s="4"/>
      <c r="C725" s="3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customFormat="false" ht="15.75" hidden="false" customHeight="true" outlineLevel="0" collapsed="false">
      <c r="A726" s="4"/>
      <c r="B726" s="4"/>
      <c r="C726" s="3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customFormat="false" ht="15.75" hidden="false" customHeight="true" outlineLevel="0" collapsed="false">
      <c r="A727" s="4"/>
      <c r="B727" s="4"/>
      <c r="C727" s="3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customFormat="false" ht="15.75" hidden="false" customHeight="true" outlineLevel="0" collapsed="false">
      <c r="A728" s="4"/>
      <c r="B728" s="4"/>
      <c r="C728" s="3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customFormat="false" ht="15.75" hidden="false" customHeight="true" outlineLevel="0" collapsed="false">
      <c r="A729" s="4"/>
      <c r="B729" s="4"/>
      <c r="C729" s="3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customFormat="false" ht="15.75" hidden="false" customHeight="true" outlineLevel="0" collapsed="false">
      <c r="A730" s="4"/>
      <c r="B730" s="4"/>
      <c r="C730" s="3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customFormat="false" ht="15.75" hidden="false" customHeight="true" outlineLevel="0" collapsed="false">
      <c r="A731" s="4"/>
      <c r="B731" s="4"/>
      <c r="C731" s="3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customFormat="false" ht="15.75" hidden="false" customHeight="true" outlineLevel="0" collapsed="false">
      <c r="A732" s="4"/>
      <c r="B732" s="4"/>
      <c r="C732" s="3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customFormat="false" ht="15.75" hidden="false" customHeight="true" outlineLevel="0" collapsed="false">
      <c r="A733" s="4"/>
      <c r="B733" s="4"/>
      <c r="C733" s="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customFormat="false" ht="15.75" hidden="false" customHeight="true" outlineLevel="0" collapsed="false">
      <c r="A734" s="4"/>
      <c r="B734" s="4"/>
      <c r="C734" s="3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customFormat="false" ht="15.75" hidden="false" customHeight="true" outlineLevel="0" collapsed="false">
      <c r="A735" s="4"/>
      <c r="B735" s="4"/>
      <c r="C735" s="3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customFormat="false" ht="15.75" hidden="false" customHeight="true" outlineLevel="0" collapsed="false">
      <c r="A736" s="4"/>
      <c r="B736" s="4"/>
      <c r="C736" s="3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customFormat="false" ht="15.75" hidden="false" customHeight="true" outlineLevel="0" collapsed="false">
      <c r="A737" s="4"/>
      <c r="B737" s="4"/>
      <c r="C737" s="3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customFormat="false" ht="15.75" hidden="false" customHeight="true" outlineLevel="0" collapsed="false">
      <c r="A738" s="4"/>
      <c r="B738" s="4"/>
      <c r="C738" s="3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customFormat="false" ht="15.75" hidden="false" customHeight="true" outlineLevel="0" collapsed="false">
      <c r="A739" s="4"/>
      <c r="B739" s="4"/>
      <c r="C739" s="3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customFormat="false" ht="15.75" hidden="false" customHeight="true" outlineLevel="0" collapsed="false">
      <c r="A740" s="4"/>
      <c r="B740" s="4"/>
      <c r="C740" s="3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customFormat="false" ht="15.75" hidden="false" customHeight="true" outlineLevel="0" collapsed="false">
      <c r="A741" s="4"/>
      <c r="B741" s="4"/>
      <c r="C741" s="3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customFormat="false" ht="15.75" hidden="false" customHeight="true" outlineLevel="0" collapsed="false">
      <c r="A742" s="4"/>
      <c r="B742" s="4"/>
      <c r="C742" s="3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customFormat="false" ht="15.75" hidden="false" customHeight="true" outlineLevel="0" collapsed="false">
      <c r="A743" s="4"/>
      <c r="B743" s="4"/>
      <c r="C743" s="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customFormat="false" ht="15.75" hidden="false" customHeight="true" outlineLevel="0" collapsed="false">
      <c r="A744" s="4"/>
      <c r="B744" s="4"/>
      <c r="C744" s="3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customFormat="false" ht="15.75" hidden="false" customHeight="true" outlineLevel="0" collapsed="false">
      <c r="A745" s="4"/>
      <c r="B745" s="4"/>
      <c r="C745" s="3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customFormat="false" ht="15.75" hidden="false" customHeight="true" outlineLevel="0" collapsed="false">
      <c r="A746" s="4"/>
      <c r="B746" s="4"/>
      <c r="C746" s="3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customFormat="false" ht="15.75" hidden="false" customHeight="true" outlineLevel="0" collapsed="false">
      <c r="A747" s="4"/>
      <c r="B747" s="4"/>
      <c r="C747" s="3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customFormat="false" ht="15.75" hidden="false" customHeight="true" outlineLevel="0" collapsed="false">
      <c r="A748" s="4"/>
      <c r="B748" s="4"/>
      <c r="C748" s="3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customFormat="false" ht="15.75" hidden="false" customHeight="true" outlineLevel="0" collapsed="false">
      <c r="A749" s="4"/>
      <c r="B749" s="4"/>
      <c r="C749" s="3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customFormat="false" ht="15.75" hidden="false" customHeight="true" outlineLevel="0" collapsed="false">
      <c r="A750" s="4"/>
      <c r="B750" s="4"/>
      <c r="C750" s="3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customFormat="false" ht="15.75" hidden="false" customHeight="true" outlineLevel="0" collapsed="false">
      <c r="A751" s="4"/>
      <c r="B751" s="4"/>
      <c r="C751" s="3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customFormat="false" ht="15.75" hidden="false" customHeight="true" outlineLevel="0" collapsed="false">
      <c r="A752" s="4"/>
      <c r="B752" s="4"/>
      <c r="C752" s="3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customFormat="false" ht="15.75" hidden="false" customHeight="true" outlineLevel="0" collapsed="false">
      <c r="A753" s="4"/>
      <c r="B753" s="4"/>
      <c r="C753" s="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customFormat="false" ht="15.75" hidden="false" customHeight="true" outlineLevel="0" collapsed="false">
      <c r="A754" s="4"/>
      <c r="B754" s="4"/>
      <c r="C754" s="3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customFormat="false" ht="15.75" hidden="false" customHeight="true" outlineLevel="0" collapsed="false">
      <c r="A755" s="4"/>
      <c r="B755" s="4"/>
      <c r="C755" s="3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customFormat="false" ht="15.75" hidden="false" customHeight="true" outlineLevel="0" collapsed="false">
      <c r="A756" s="4"/>
      <c r="B756" s="4"/>
      <c r="C756" s="3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customFormat="false" ht="15.75" hidden="false" customHeight="true" outlineLevel="0" collapsed="false">
      <c r="A757" s="4"/>
      <c r="B757" s="4"/>
      <c r="C757" s="3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customFormat="false" ht="15.75" hidden="false" customHeight="true" outlineLevel="0" collapsed="false">
      <c r="A758" s="4"/>
      <c r="B758" s="4"/>
      <c r="C758" s="3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customFormat="false" ht="15.75" hidden="false" customHeight="true" outlineLevel="0" collapsed="false">
      <c r="A759" s="4"/>
      <c r="B759" s="4"/>
      <c r="C759" s="3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customFormat="false" ht="15.75" hidden="false" customHeight="true" outlineLevel="0" collapsed="false">
      <c r="A760" s="4"/>
      <c r="B760" s="4"/>
      <c r="C760" s="3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customFormat="false" ht="15.75" hidden="false" customHeight="true" outlineLevel="0" collapsed="false">
      <c r="A761" s="4"/>
      <c r="B761" s="4"/>
      <c r="C761" s="3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customFormat="false" ht="15.75" hidden="false" customHeight="true" outlineLevel="0" collapsed="false">
      <c r="A762" s="4"/>
      <c r="B762" s="4"/>
      <c r="C762" s="3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customFormat="false" ht="15.75" hidden="false" customHeight="true" outlineLevel="0" collapsed="false">
      <c r="A763" s="4"/>
      <c r="B763" s="4"/>
      <c r="C763" s="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customFormat="false" ht="15.75" hidden="false" customHeight="true" outlineLevel="0" collapsed="false">
      <c r="A764" s="4"/>
      <c r="B764" s="4"/>
      <c r="C764" s="3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customFormat="false" ht="15.75" hidden="false" customHeight="true" outlineLevel="0" collapsed="false">
      <c r="A765" s="4"/>
      <c r="B765" s="4"/>
      <c r="C765" s="3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customFormat="false" ht="15.75" hidden="false" customHeight="true" outlineLevel="0" collapsed="false">
      <c r="A766" s="4"/>
      <c r="B766" s="4"/>
      <c r="C766" s="3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customFormat="false" ht="15.75" hidden="false" customHeight="true" outlineLevel="0" collapsed="false">
      <c r="A767" s="4"/>
      <c r="B767" s="4"/>
      <c r="C767" s="3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customFormat="false" ht="15.75" hidden="false" customHeight="true" outlineLevel="0" collapsed="false">
      <c r="A768" s="4"/>
      <c r="B768" s="4"/>
      <c r="C768" s="3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customFormat="false" ht="15.75" hidden="false" customHeight="true" outlineLevel="0" collapsed="false">
      <c r="A769" s="4"/>
      <c r="B769" s="4"/>
      <c r="C769" s="3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customFormat="false" ht="15.75" hidden="false" customHeight="true" outlineLevel="0" collapsed="false">
      <c r="A770" s="4"/>
      <c r="B770" s="4"/>
      <c r="C770" s="3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customFormat="false" ht="15.75" hidden="false" customHeight="true" outlineLevel="0" collapsed="false">
      <c r="A771" s="4"/>
      <c r="B771" s="4"/>
      <c r="C771" s="3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customFormat="false" ht="15.75" hidden="false" customHeight="true" outlineLevel="0" collapsed="false">
      <c r="A772" s="4"/>
      <c r="B772" s="4"/>
      <c r="C772" s="3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customFormat="false" ht="15.75" hidden="false" customHeight="true" outlineLevel="0" collapsed="false">
      <c r="A773" s="4"/>
      <c r="B773" s="4"/>
      <c r="C773" s="3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customFormat="false" ht="15.75" hidden="false" customHeight="true" outlineLevel="0" collapsed="false">
      <c r="A774" s="4"/>
      <c r="B774" s="4"/>
      <c r="C774" s="3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customFormat="false" ht="15.75" hidden="false" customHeight="true" outlineLevel="0" collapsed="false">
      <c r="A775" s="4"/>
      <c r="B775" s="4"/>
      <c r="C775" s="3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customFormat="false" ht="15.75" hidden="false" customHeight="true" outlineLevel="0" collapsed="false">
      <c r="A776" s="4"/>
      <c r="B776" s="4"/>
      <c r="C776" s="3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customFormat="false" ht="15.75" hidden="false" customHeight="true" outlineLevel="0" collapsed="false">
      <c r="A777" s="4"/>
      <c r="B777" s="4"/>
      <c r="C777" s="3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customFormat="false" ht="15.75" hidden="false" customHeight="true" outlineLevel="0" collapsed="false">
      <c r="A778" s="4"/>
      <c r="B778" s="4"/>
      <c r="C778" s="3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customFormat="false" ht="15.75" hidden="false" customHeight="true" outlineLevel="0" collapsed="false">
      <c r="A779" s="4"/>
      <c r="B779" s="4"/>
      <c r="C779" s="3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customFormat="false" ht="15.75" hidden="false" customHeight="true" outlineLevel="0" collapsed="false">
      <c r="A780" s="4"/>
      <c r="B780" s="4"/>
      <c r="C780" s="3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customFormat="false" ht="15.75" hidden="false" customHeight="true" outlineLevel="0" collapsed="false">
      <c r="A781" s="4"/>
      <c r="B781" s="4"/>
      <c r="C781" s="3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customFormat="false" ht="15.75" hidden="false" customHeight="true" outlineLevel="0" collapsed="false">
      <c r="A782" s="4"/>
      <c r="B782" s="4"/>
      <c r="C782" s="3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customFormat="false" ht="15.75" hidden="false" customHeight="true" outlineLevel="0" collapsed="false">
      <c r="A783" s="4"/>
      <c r="B783" s="4"/>
      <c r="C783" s="3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customFormat="false" ht="15.75" hidden="false" customHeight="true" outlineLevel="0" collapsed="false">
      <c r="A784" s="4"/>
      <c r="B784" s="4"/>
      <c r="C784" s="3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customFormat="false" ht="15.75" hidden="false" customHeight="true" outlineLevel="0" collapsed="false">
      <c r="A785" s="4"/>
      <c r="B785" s="4"/>
      <c r="C785" s="3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customFormat="false" ht="15.75" hidden="false" customHeight="true" outlineLevel="0" collapsed="false">
      <c r="A786" s="4"/>
      <c r="B786" s="4"/>
      <c r="C786" s="3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customFormat="false" ht="15.75" hidden="false" customHeight="true" outlineLevel="0" collapsed="false">
      <c r="A787" s="4"/>
      <c r="B787" s="4"/>
      <c r="C787" s="3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customFormat="false" ht="15.75" hidden="false" customHeight="true" outlineLevel="0" collapsed="false">
      <c r="A788" s="4"/>
      <c r="B788" s="4"/>
      <c r="C788" s="3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customFormat="false" ht="15.75" hidden="false" customHeight="true" outlineLevel="0" collapsed="false">
      <c r="A789" s="4"/>
      <c r="B789" s="4"/>
      <c r="C789" s="3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customFormat="false" ht="15.75" hidden="false" customHeight="true" outlineLevel="0" collapsed="false">
      <c r="A790" s="4"/>
      <c r="B790" s="4"/>
      <c r="C790" s="3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customFormat="false" ht="15.75" hidden="false" customHeight="true" outlineLevel="0" collapsed="false">
      <c r="A791" s="4"/>
      <c r="B791" s="4"/>
      <c r="C791" s="3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customFormat="false" ht="15.75" hidden="false" customHeight="true" outlineLevel="0" collapsed="false">
      <c r="A792" s="4"/>
      <c r="B792" s="4"/>
      <c r="C792" s="3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customFormat="false" ht="15.75" hidden="false" customHeight="true" outlineLevel="0" collapsed="false">
      <c r="A793" s="4"/>
      <c r="B793" s="4"/>
      <c r="C793" s="3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customFormat="false" ht="15.75" hidden="false" customHeight="true" outlineLevel="0" collapsed="false">
      <c r="A794" s="4"/>
      <c r="B794" s="4"/>
      <c r="C794" s="3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customFormat="false" ht="15.75" hidden="false" customHeight="true" outlineLevel="0" collapsed="false">
      <c r="A795" s="4"/>
      <c r="B795" s="4"/>
      <c r="C795" s="3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customFormat="false" ht="15.75" hidden="false" customHeight="true" outlineLevel="0" collapsed="false">
      <c r="A796" s="4"/>
      <c r="B796" s="4"/>
      <c r="C796" s="3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customFormat="false" ht="15.75" hidden="false" customHeight="true" outlineLevel="0" collapsed="false">
      <c r="A797" s="4"/>
      <c r="B797" s="4"/>
      <c r="C797" s="3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customFormat="false" ht="15.75" hidden="false" customHeight="true" outlineLevel="0" collapsed="false">
      <c r="A798" s="4"/>
      <c r="B798" s="4"/>
      <c r="C798" s="3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customFormat="false" ht="15.75" hidden="false" customHeight="true" outlineLevel="0" collapsed="false">
      <c r="A799" s="4"/>
      <c r="B799" s="4"/>
      <c r="C799" s="3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customFormat="false" ht="15.75" hidden="false" customHeight="true" outlineLevel="0" collapsed="false">
      <c r="A800" s="4"/>
      <c r="B800" s="4"/>
      <c r="C800" s="3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customFormat="false" ht="15.75" hidden="false" customHeight="true" outlineLevel="0" collapsed="false">
      <c r="A801" s="4"/>
      <c r="B801" s="4"/>
      <c r="C801" s="3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customFormat="false" ht="15.75" hidden="false" customHeight="true" outlineLevel="0" collapsed="false">
      <c r="A802" s="4"/>
      <c r="B802" s="4"/>
      <c r="C802" s="3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customFormat="false" ht="15.75" hidden="false" customHeight="true" outlineLevel="0" collapsed="false">
      <c r="A803" s="4"/>
      <c r="B803" s="4"/>
      <c r="C803" s="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customFormat="false" ht="15.75" hidden="false" customHeight="true" outlineLevel="0" collapsed="false">
      <c r="A804" s="4"/>
      <c r="B804" s="4"/>
      <c r="C804" s="3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customFormat="false" ht="15.75" hidden="false" customHeight="true" outlineLevel="0" collapsed="false">
      <c r="A805" s="4"/>
      <c r="B805" s="4"/>
      <c r="C805" s="3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customFormat="false" ht="15.75" hidden="false" customHeight="true" outlineLevel="0" collapsed="false">
      <c r="A806" s="4"/>
      <c r="B806" s="4"/>
      <c r="C806" s="3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customFormat="false" ht="15.75" hidden="false" customHeight="true" outlineLevel="0" collapsed="false">
      <c r="A807" s="4"/>
      <c r="B807" s="4"/>
      <c r="C807" s="3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customFormat="false" ht="15.75" hidden="false" customHeight="true" outlineLevel="0" collapsed="false">
      <c r="A808" s="4"/>
      <c r="B808" s="4"/>
      <c r="C808" s="3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customFormat="false" ht="15.75" hidden="false" customHeight="true" outlineLevel="0" collapsed="false">
      <c r="A809" s="4"/>
      <c r="B809" s="4"/>
      <c r="C809" s="3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customFormat="false" ht="15.75" hidden="false" customHeight="true" outlineLevel="0" collapsed="false">
      <c r="A810" s="4"/>
      <c r="B810" s="4"/>
      <c r="C810" s="3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customFormat="false" ht="15.75" hidden="false" customHeight="true" outlineLevel="0" collapsed="false">
      <c r="A811" s="4"/>
      <c r="B811" s="4"/>
      <c r="C811" s="3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customFormat="false" ht="15.75" hidden="false" customHeight="true" outlineLevel="0" collapsed="false">
      <c r="A812" s="4"/>
      <c r="B812" s="4"/>
      <c r="C812" s="3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customFormat="false" ht="15.75" hidden="false" customHeight="true" outlineLevel="0" collapsed="false">
      <c r="A813" s="4"/>
      <c r="B813" s="4"/>
      <c r="C813" s="3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customFormat="false" ht="15.75" hidden="false" customHeight="true" outlineLevel="0" collapsed="false">
      <c r="A814" s="4"/>
      <c r="B814" s="4"/>
      <c r="C814" s="3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customFormat="false" ht="15.75" hidden="false" customHeight="true" outlineLevel="0" collapsed="false">
      <c r="A815" s="4"/>
      <c r="B815" s="4"/>
      <c r="C815" s="3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customFormat="false" ht="15.75" hidden="false" customHeight="true" outlineLevel="0" collapsed="false">
      <c r="A816" s="4"/>
      <c r="B816" s="4"/>
      <c r="C816" s="3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customFormat="false" ht="15.75" hidden="false" customHeight="true" outlineLevel="0" collapsed="false">
      <c r="A817" s="4"/>
      <c r="B817" s="4"/>
      <c r="C817" s="3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customFormat="false" ht="15.75" hidden="false" customHeight="true" outlineLevel="0" collapsed="false">
      <c r="A818" s="4"/>
      <c r="B818" s="4"/>
      <c r="C818" s="3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customFormat="false" ht="15.75" hidden="false" customHeight="true" outlineLevel="0" collapsed="false">
      <c r="A819" s="4"/>
      <c r="B819" s="4"/>
      <c r="C819" s="3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customFormat="false" ht="15.75" hidden="false" customHeight="true" outlineLevel="0" collapsed="false">
      <c r="A820" s="4"/>
      <c r="B820" s="4"/>
      <c r="C820" s="3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customFormat="false" ht="15.75" hidden="false" customHeight="true" outlineLevel="0" collapsed="false">
      <c r="A821" s="4"/>
      <c r="B821" s="4"/>
      <c r="C821" s="3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customFormat="false" ht="15.75" hidden="false" customHeight="true" outlineLevel="0" collapsed="false">
      <c r="A822" s="4"/>
      <c r="B822" s="4"/>
      <c r="C822" s="3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customFormat="false" ht="15.75" hidden="false" customHeight="true" outlineLevel="0" collapsed="false">
      <c r="A823" s="4"/>
      <c r="B823" s="4"/>
      <c r="C823" s="3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customFormat="false" ht="15.75" hidden="false" customHeight="true" outlineLevel="0" collapsed="false">
      <c r="A824" s="4"/>
      <c r="B824" s="4"/>
      <c r="C824" s="3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customFormat="false" ht="15.75" hidden="false" customHeight="true" outlineLevel="0" collapsed="false">
      <c r="A825" s="4"/>
      <c r="B825" s="4"/>
      <c r="C825" s="3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customFormat="false" ht="15.75" hidden="false" customHeight="true" outlineLevel="0" collapsed="false">
      <c r="A826" s="4"/>
      <c r="B826" s="4"/>
      <c r="C826" s="3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customFormat="false" ht="15.75" hidden="false" customHeight="true" outlineLevel="0" collapsed="false">
      <c r="A827" s="4"/>
      <c r="B827" s="4"/>
      <c r="C827" s="3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customFormat="false" ht="15.75" hidden="false" customHeight="true" outlineLevel="0" collapsed="false">
      <c r="A828" s="4"/>
      <c r="B828" s="4"/>
      <c r="C828" s="3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customFormat="false" ht="15.75" hidden="false" customHeight="true" outlineLevel="0" collapsed="false">
      <c r="A829" s="4"/>
      <c r="B829" s="4"/>
      <c r="C829" s="3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customFormat="false" ht="15.75" hidden="false" customHeight="true" outlineLevel="0" collapsed="false">
      <c r="A830" s="4"/>
      <c r="B830" s="4"/>
      <c r="C830" s="3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customFormat="false" ht="15.75" hidden="false" customHeight="true" outlineLevel="0" collapsed="false">
      <c r="A831" s="4"/>
      <c r="B831" s="4"/>
      <c r="C831" s="3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customFormat="false" ht="15.75" hidden="false" customHeight="true" outlineLevel="0" collapsed="false">
      <c r="A832" s="4"/>
      <c r="B832" s="4"/>
      <c r="C832" s="3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customFormat="false" ht="15.75" hidden="false" customHeight="true" outlineLevel="0" collapsed="false">
      <c r="A833" s="4"/>
      <c r="B833" s="4"/>
      <c r="C833" s="3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customFormat="false" ht="15.75" hidden="false" customHeight="true" outlineLevel="0" collapsed="false">
      <c r="A834" s="4"/>
      <c r="B834" s="4"/>
      <c r="C834" s="3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customFormat="false" ht="15.75" hidden="false" customHeight="true" outlineLevel="0" collapsed="false">
      <c r="A835" s="4"/>
      <c r="B835" s="4"/>
      <c r="C835" s="3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customFormat="false" ht="15.75" hidden="false" customHeight="true" outlineLevel="0" collapsed="false">
      <c r="A836" s="4"/>
      <c r="B836" s="4"/>
      <c r="C836" s="3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customFormat="false" ht="15.75" hidden="false" customHeight="true" outlineLevel="0" collapsed="false">
      <c r="A837" s="4"/>
      <c r="B837" s="4"/>
      <c r="C837" s="3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customFormat="false" ht="15.75" hidden="false" customHeight="true" outlineLevel="0" collapsed="false">
      <c r="A838" s="4"/>
      <c r="B838" s="4"/>
      <c r="C838" s="3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customFormat="false" ht="15.75" hidden="false" customHeight="true" outlineLevel="0" collapsed="false">
      <c r="A839" s="4"/>
      <c r="B839" s="4"/>
      <c r="C839" s="3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customFormat="false" ht="15.75" hidden="false" customHeight="true" outlineLevel="0" collapsed="false">
      <c r="A840" s="4"/>
      <c r="B840" s="4"/>
      <c r="C840" s="3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customFormat="false" ht="15.75" hidden="false" customHeight="true" outlineLevel="0" collapsed="false">
      <c r="A841" s="4"/>
      <c r="B841" s="4"/>
      <c r="C841" s="3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customFormat="false" ht="15.75" hidden="false" customHeight="true" outlineLevel="0" collapsed="false">
      <c r="A842" s="4"/>
      <c r="B842" s="4"/>
      <c r="C842" s="3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customFormat="false" ht="15.75" hidden="false" customHeight="true" outlineLevel="0" collapsed="false">
      <c r="A843" s="4"/>
      <c r="B843" s="4"/>
      <c r="C843" s="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customFormat="false" ht="15.75" hidden="false" customHeight="true" outlineLevel="0" collapsed="false">
      <c r="A844" s="4"/>
      <c r="B844" s="4"/>
      <c r="C844" s="3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customFormat="false" ht="15.75" hidden="false" customHeight="true" outlineLevel="0" collapsed="false">
      <c r="A845" s="4"/>
      <c r="B845" s="4"/>
      <c r="C845" s="3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customFormat="false" ht="15.75" hidden="false" customHeight="true" outlineLevel="0" collapsed="false">
      <c r="A846" s="4"/>
      <c r="B846" s="4"/>
      <c r="C846" s="3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customFormat="false" ht="15.75" hidden="false" customHeight="true" outlineLevel="0" collapsed="false">
      <c r="A847" s="4"/>
      <c r="B847" s="4"/>
      <c r="C847" s="3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customFormat="false" ht="15.75" hidden="false" customHeight="true" outlineLevel="0" collapsed="false">
      <c r="A848" s="4"/>
      <c r="B848" s="4"/>
      <c r="C848" s="3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customFormat="false" ht="15.75" hidden="false" customHeight="true" outlineLevel="0" collapsed="false">
      <c r="A849" s="4"/>
      <c r="B849" s="4"/>
      <c r="C849" s="3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customFormat="false" ht="15.75" hidden="false" customHeight="true" outlineLevel="0" collapsed="false">
      <c r="A850" s="4"/>
      <c r="B850" s="4"/>
      <c r="C850" s="3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customFormat="false" ht="15.75" hidden="false" customHeight="true" outlineLevel="0" collapsed="false">
      <c r="A851" s="4"/>
      <c r="B851" s="4"/>
      <c r="C851" s="3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customFormat="false" ht="15.75" hidden="false" customHeight="true" outlineLevel="0" collapsed="false">
      <c r="A852" s="4"/>
      <c r="B852" s="4"/>
      <c r="C852" s="3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customFormat="false" ht="15.75" hidden="false" customHeight="true" outlineLevel="0" collapsed="false">
      <c r="A853" s="4"/>
      <c r="B853" s="4"/>
      <c r="C853" s="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customFormat="false" ht="15.75" hidden="false" customHeight="true" outlineLevel="0" collapsed="false">
      <c r="A854" s="4"/>
      <c r="B854" s="4"/>
      <c r="C854" s="3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customFormat="false" ht="15.75" hidden="false" customHeight="true" outlineLevel="0" collapsed="false">
      <c r="A855" s="4"/>
      <c r="B855" s="4"/>
      <c r="C855" s="3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customFormat="false" ht="15.75" hidden="false" customHeight="true" outlineLevel="0" collapsed="false">
      <c r="A856" s="4"/>
      <c r="B856" s="4"/>
      <c r="C856" s="3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customFormat="false" ht="15.75" hidden="false" customHeight="true" outlineLevel="0" collapsed="false">
      <c r="A857" s="4"/>
      <c r="B857" s="4"/>
      <c r="C857" s="3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customFormat="false" ht="15.75" hidden="false" customHeight="true" outlineLevel="0" collapsed="false">
      <c r="A858" s="4"/>
      <c r="B858" s="4"/>
      <c r="C858" s="3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customFormat="false" ht="15.75" hidden="false" customHeight="true" outlineLevel="0" collapsed="false">
      <c r="A859" s="4"/>
      <c r="B859" s="4"/>
      <c r="C859" s="3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customFormat="false" ht="15.75" hidden="false" customHeight="true" outlineLevel="0" collapsed="false">
      <c r="A860" s="4"/>
      <c r="B860" s="4"/>
      <c r="C860" s="3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customFormat="false" ht="15.75" hidden="false" customHeight="true" outlineLevel="0" collapsed="false">
      <c r="A861" s="4"/>
      <c r="B861" s="4"/>
      <c r="C861" s="3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customFormat="false" ht="15.75" hidden="false" customHeight="true" outlineLevel="0" collapsed="false">
      <c r="A862" s="4"/>
      <c r="B862" s="4"/>
      <c r="C862" s="3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customFormat="false" ht="15.75" hidden="false" customHeight="true" outlineLevel="0" collapsed="false">
      <c r="A863" s="4"/>
      <c r="B863" s="4"/>
      <c r="C863" s="3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customFormat="false" ht="15.75" hidden="false" customHeight="true" outlineLevel="0" collapsed="false">
      <c r="A864" s="4"/>
      <c r="B864" s="4"/>
      <c r="C864" s="3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customFormat="false" ht="15.75" hidden="false" customHeight="true" outlineLevel="0" collapsed="false">
      <c r="A865" s="4"/>
      <c r="B865" s="4"/>
      <c r="C865" s="3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customFormat="false" ht="15.75" hidden="false" customHeight="true" outlineLevel="0" collapsed="false">
      <c r="A866" s="4"/>
      <c r="B866" s="4"/>
      <c r="C866" s="3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customFormat="false" ht="15.75" hidden="false" customHeight="true" outlineLevel="0" collapsed="false">
      <c r="A867" s="4"/>
      <c r="B867" s="4"/>
      <c r="C867" s="3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customFormat="false" ht="15.75" hidden="false" customHeight="true" outlineLevel="0" collapsed="false">
      <c r="A868" s="4"/>
      <c r="B868" s="4"/>
      <c r="C868" s="3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customFormat="false" ht="15.75" hidden="false" customHeight="true" outlineLevel="0" collapsed="false">
      <c r="A869" s="4"/>
      <c r="B869" s="4"/>
      <c r="C869" s="3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customFormat="false" ht="15.75" hidden="false" customHeight="true" outlineLevel="0" collapsed="false">
      <c r="A870" s="4"/>
      <c r="B870" s="4"/>
      <c r="C870" s="3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customFormat="false" ht="15.75" hidden="false" customHeight="true" outlineLevel="0" collapsed="false">
      <c r="A871" s="4"/>
      <c r="B871" s="4"/>
      <c r="C871" s="3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customFormat="false" ht="15.75" hidden="false" customHeight="true" outlineLevel="0" collapsed="false">
      <c r="A872" s="4"/>
      <c r="B872" s="4"/>
      <c r="C872" s="3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customFormat="false" ht="15.75" hidden="false" customHeight="true" outlineLevel="0" collapsed="false">
      <c r="A873" s="4"/>
      <c r="B873" s="4"/>
      <c r="C873" s="3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customFormat="false" ht="15.75" hidden="false" customHeight="true" outlineLevel="0" collapsed="false">
      <c r="A874" s="4"/>
      <c r="B874" s="4"/>
      <c r="C874" s="3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customFormat="false" ht="15.75" hidden="false" customHeight="true" outlineLevel="0" collapsed="false">
      <c r="A875" s="4"/>
      <c r="B875" s="4"/>
      <c r="C875" s="3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customFormat="false" ht="15.75" hidden="false" customHeight="true" outlineLevel="0" collapsed="false">
      <c r="A876" s="4"/>
      <c r="B876" s="4"/>
      <c r="C876" s="3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customFormat="false" ht="15.75" hidden="false" customHeight="true" outlineLevel="0" collapsed="false">
      <c r="A877" s="4"/>
      <c r="B877" s="4"/>
      <c r="C877" s="3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customFormat="false" ht="15.75" hidden="false" customHeight="true" outlineLevel="0" collapsed="false">
      <c r="A878" s="4"/>
      <c r="B878" s="4"/>
      <c r="C878" s="3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customFormat="false" ht="15.75" hidden="false" customHeight="true" outlineLevel="0" collapsed="false">
      <c r="A879" s="4"/>
      <c r="B879" s="4"/>
      <c r="C879" s="3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customFormat="false" ht="15.75" hidden="false" customHeight="true" outlineLevel="0" collapsed="false">
      <c r="A880" s="4"/>
      <c r="B880" s="4"/>
      <c r="C880" s="3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customFormat="false" ht="15.75" hidden="false" customHeight="true" outlineLevel="0" collapsed="false">
      <c r="A881" s="4"/>
      <c r="B881" s="4"/>
      <c r="C881" s="3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customFormat="false" ht="15.75" hidden="false" customHeight="true" outlineLevel="0" collapsed="false">
      <c r="A882" s="4"/>
      <c r="B882" s="4"/>
      <c r="C882" s="3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customFormat="false" ht="15.75" hidden="false" customHeight="true" outlineLevel="0" collapsed="false">
      <c r="A883" s="4"/>
      <c r="B883" s="4"/>
      <c r="C883" s="3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customFormat="false" ht="15.75" hidden="false" customHeight="true" outlineLevel="0" collapsed="false">
      <c r="A884" s="4"/>
      <c r="B884" s="4"/>
      <c r="C884" s="3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customFormat="false" ht="15.75" hidden="false" customHeight="true" outlineLevel="0" collapsed="false">
      <c r="A885" s="4"/>
      <c r="B885" s="4"/>
      <c r="C885" s="3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customFormat="false" ht="15.75" hidden="false" customHeight="true" outlineLevel="0" collapsed="false">
      <c r="A886" s="4"/>
      <c r="B886" s="4"/>
      <c r="C886" s="3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customFormat="false" ht="15.75" hidden="false" customHeight="true" outlineLevel="0" collapsed="false">
      <c r="A887" s="4"/>
      <c r="B887" s="4"/>
      <c r="C887" s="3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customFormat="false" ht="15.75" hidden="false" customHeight="true" outlineLevel="0" collapsed="false">
      <c r="A888" s="4"/>
      <c r="B888" s="4"/>
      <c r="C888" s="3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customFormat="false" ht="15.75" hidden="false" customHeight="true" outlineLevel="0" collapsed="false">
      <c r="A889" s="4"/>
      <c r="B889" s="4"/>
      <c r="C889" s="3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customFormat="false" ht="15.75" hidden="false" customHeight="true" outlineLevel="0" collapsed="false">
      <c r="A890" s="4"/>
      <c r="B890" s="4"/>
      <c r="C890" s="3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customFormat="false" ht="15.75" hidden="false" customHeight="true" outlineLevel="0" collapsed="false">
      <c r="A891" s="4"/>
      <c r="B891" s="4"/>
      <c r="C891" s="3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customFormat="false" ht="15.75" hidden="false" customHeight="true" outlineLevel="0" collapsed="false">
      <c r="A892" s="4"/>
      <c r="B892" s="4"/>
      <c r="C892" s="3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customFormat="false" ht="15.75" hidden="false" customHeight="true" outlineLevel="0" collapsed="false">
      <c r="A893" s="4"/>
      <c r="B893" s="4"/>
      <c r="C893" s="3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customFormat="false" ht="15.75" hidden="false" customHeight="true" outlineLevel="0" collapsed="false">
      <c r="A894" s="4"/>
      <c r="B894" s="4"/>
      <c r="C894" s="3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customFormat="false" ht="15.75" hidden="false" customHeight="true" outlineLevel="0" collapsed="false">
      <c r="A895" s="4"/>
      <c r="B895" s="4"/>
      <c r="C895" s="3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customFormat="false" ht="15.75" hidden="false" customHeight="true" outlineLevel="0" collapsed="false">
      <c r="A896" s="4"/>
      <c r="B896" s="4"/>
      <c r="C896" s="3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customFormat="false" ht="15.75" hidden="false" customHeight="true" outlineLevel="0" collapsed="false">
      <c r="A897" s="4"/>
      <c r="B897" s="4"/>
      <c r="C897" s="3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customFormat="false" ht="15.75" hidden="false" customHeight="true" outlineLevel="0" collapsed="false">
      <c r="A898" s="4"/>
      <c r="B898" s="4"/>
      <c r="C898" s="3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customFormat="false" ht="15.75" hidden="false" customHeight="true" outlineLevel="0" collapsed="false">
      <c r="A899" s="4"/>
      <c r="B899" s="4"/>
      <c r="C899" s="3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customFormat="false" ht="15.75" hidden="false" customHeight="true" outlineLevel="0" collapsed="false">
      <c r="A900" s="4"/>
      <c r="B900" s="4"/>
      <c r="C900" s="3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customFormat="false" ht="15.75" hidden="false" customHeight="true" outlineLevel="0" collapsed="false">
      <c r="A901" s="4"/>
      <c r="B901" s="4"/>
      <c r="C901" s="3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customFormat="false" ht="15.75" hidden="false" customHeight="true" outlineLevel="0" collapsed="false">
      <c r="A902" s="4"/>
      <c r="B902" s="4"/>
      <c r="C902" s="3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customFormat="false" ht="15.75" hidden="false" customHeight="true" outlineLevel="0" collapsed="false">
      <c r="A903" s="4"/>
      <c r="B903" s="4"/>
      <c r="C903" s="3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customFormat="false" ht="15.75" hidden="false" customHeight="true" outlineLevel="0" collapsed="false">
      <c r="A904" s="4"/>
      <c r="B904" s="4"/>
      <c r="C904" s="3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customFormat="false" ht="15.75" hidden="false" customHeight="true" outlineLevel="0" collapsed="false">
      <c r="A905" s="4"/>
      <c r="B905" s="4"/>
      <c r="C905" s="3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customFormat="false" ht="15.75" hidden="false" customHeight="true" outlineLevel="0" collapsed="false">
      <c r="A906" s="4"/>
      <c r="B906" s="4"/>
      <c r="C906" s="3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customFormat="false" ht="15.75" hidden="false" customHeight="true" outlineLevel="0" collapsed="false">
      <c r="A907" s="4"/>
      <c r="B907" s="4"/>
      <c r="C907" s="3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customFormat="false" ht="15.75" hidden="false" customHeight="true" outlineLevel="0" collapsed="false">
      <c r="A908" s="4"/>
      <c r="B908" s="4"/>
      <c r="C908" s="3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customFormat="false" ht="15.75" hidden="false" customHeight="true" outlineLevel="0" collapsed="false">
      <c r="A909" s="4"/>
      <c r="B909" s="4"/>
      <c r="C909" s="3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customFormat="false" ht="15.75" hidden="false" customHeight="true" outlineLevel="0" collapsed="false">
      <c r="A910" s="4"/>
      <c r="B910" s="4"/>
      <c r="C910" s="3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customFormat="false" ht="15.75" hidden="false" customHeight="true" outlineLevel="0" collapsed="false">
      <c r="A911" s="4"/>
      <c r="B911" s="4"/>
      <c r="C911" s="3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customFormat="false" ht="15.75" hidden="false" customHeight="true" outlineLevel="0" collapsed="false">
      <c r="A912" s="4"/>
      <c r="B912" s="4"/>
      <c r="C912" s="3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customFormat="false" ht="15.75" hidden="false" customHeight="true" outlineLevel="0" collapsed="false">
      <c r="A913" s="4"/>
      <c r="B913" s="4"/>
      <c r="C913" s="3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customFormat="false" ht="15.75" hidden="false" customHeight="true" outlineLevel="0" collapsed="false">
      <c r="A914" s="4"/>
      <c r="B914" s="4"/>
      <c r="C914" s="3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customFormat="false" ht="15.75" hidden="false" customHeight="true" outlineLevel="0" collapsed="false">
      <c r="A915" s="4"/>
      <c r="B915" s="4"/>
      <c r="C915" s="3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customFormat="false" ht="15.75" hidden="false" customHeight="true" outlineLevel="0" collapsed="false">
      <c r="A916" s="4"/>
      <c r="B916" s="4"/>
      <c r="C916" s="3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customFormat="false" ht="15.75" hidden="false" customHeight="true" outlineLevel="0" collapsed="false">
      <c r="A917" s="4"/>
      <c r="B917" s="4"/>
      <c r="C917" s="3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customFormat="false" ht="15.75" hidden="false" customHeight="true" outlineLevel="0" collapsed="false">
      <c r="A918" s="4"/>
      <c r="B918" s="4"/>
      <c r="C918" s="3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customFormat="false" ht="15.75" hidden="false" customHeight="true" outlineLevel="0" collapsed="false">
      <c r="A919" s="4"/>
      <c r="B919" s="4"/>
      <c r="C919" s="3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customFormat="false" ht="15.75" hidden="false" customHeight="true" outlineLevel="0" collapsed="false">
      <c r="A920" s="4"/>
      <c r="B920" s="4"/>
      <c r="C920" s="3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customFormat="false" ht="15.75" hidden="false" customHeight="true" outlineLevel="0" collapsed="false">
      <c r="A921" s="4"/>
      <c r="B921" s="4"/>
      <c r="C921" s="3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customFormat="false" ht="15.75" hidden="false" customHeight="true" outlineLevel="0" collapsed="false">
      <c r="A922" s="4"/>
      <c r="B922" s="4"/>
      <c r="C922" s="3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customFormat="false" ht="15.75" hidden="false" customHeight="true" outlineLevel="0" collapsed="false">
      <c r="A923" s="4"/>
      <c r="B923" s="4"/>
      <c r="C923" s="3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customFormat="false" ht="15.75" hidden="false" customHeight="true" outlineLevel="0" collapsed="false">
      <c r="A924" s="4"/>
      <c r="B924" s="4"/>
      <c r="C924" s="3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customFormat="false" ht="15.75" hidden="false" customHeight="true" outlineLevel="0" collapsed="false">
      <c r="A925" s="4"/>
      <c r="B925" s="4"/>
      <c r="C925" s="3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customFormat="false" ht="15.75" hidden="false" customHeight="true" outlineLevel="0" collapsed="false">
      <c r="A926" s="4"/>
      <c r="B926" s="4"/>
      <c r="C926" s="3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customFormat="false" ht="15.75" hidden="false" customHeight="true" outlineLevel="0" collapsed="false">
      <c r="A927" s="4"/>
      <c r="B927" s="4"/>
      <c r="C927" s="3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customFormat="false" ht="15.75" hidden="false" customHeight="true" outlineLevel="0" collapsed="false">
      <c r="A928" s="4"/>
      <c r="B928" s="4"/>
      <c r="C928" s="3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customFormat="false" ht="15.75" hidden="false" customHeight="true" outlineLevel="0" collapsed="false">
      <c r="A929" s="4"/>
      <c r="B929" s="4"/>
      <c r="C929" s="3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customFormat="false" ht="15.75" hidden="false" customHeight="true" outlineLevel="0" collapsed="false">
      <c r="A930" s="4"/>
      <c r="B930" s="4"/>
      <c r="C930" s="3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customFormat="false" ht="15.75" hidden="false" customHeight="true" outlineLevel="0" collapsed="false">
      <c r="A931" s="4"/>
      <c r="B931" s="4"/>
      <c r="C931" s="3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customFormat="false" ht="15.75" hidden="false" customHeight="true" outlineLevel="0" collapsed="false">
      <c r="A932" s="4"/>
      <c r="B932" s="4"/>
      <c r="C932" s="3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customFormat="false" ht="15.75" hidden="false" customHeight="true" outlineLevel="0" collapsed="false">
      <c r="A933" s="4"/>
      <c r="B933" s="4"/>
      <c r="C933" s="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customFormat="false" ht="15.75" hidden="false" customHeight="true" outlineLevel="0" collapsed="false">
      <c r="A934" s="4"/>
      <c r="B934" s="4"/>
      <c r="C934" s="3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customFormat="false" ht="15.75" hidden="false" customHeight="true" outlineLevel="0" collapsed="false">
      <c r="A935" s="4"/>
      <c r="B935" s="4"/>
      <c r="C935" s="3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customFormat="false" ht="15.75" hidden="false" customHeight="true" outlineLevel="0" collapsed="false">
      <c r="A936" s="4"/>
      <c r="B936" s="4"/>
      <c r="C936" s="3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customFormat="false" ht="15.75" hidden="false" customHeight="true" outlineLevel="0" collapsed="false">
      <c r="A937" s="4"/>
      <c r="B937" s="4"/>
      <c r="C937" s="3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customFormat="false" ht="15.75" hidden="false" customHeight="true" outlineLevel="0" collapsed="false">
      <c r="A938" s="4"/>
      <c r="B938" s="4"/>
      <c r="C938" s="3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customFormat="false" ht="15.75" hidden="false" customHeight="true" outlineLevel="0" collapsed="false">
      <c r="A939" s="4"/>
      <c r="B939" s="4"/>
      <c r="C939" s="3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customFormat="false" ht="15.75" hidden="false" customHeight="true" outlineLevel="0" collapsed="false">
      <c r="A940" s="4"/>
      <c r="B940" s="4"/>
      <c r="C940" s="3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customFormat="false" ht="15.75" hidden="false" customHeight="true" outlineLevel="0" collapsed="false">
      <c r="A941" s="4"/>
      <c r="B941" s="4"/>
      <c r="C941" s="3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customFormat="false" ht="15.75" hidden="false" customHeight="true" outlineLevel="0" collapsed="false">
      <c r="A942" s="4"/>
      <c r="B942" s="4"/>
      <c r="C942" s="3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customFormat="false" ht="15.75" hidden="false" customHeight="true" outlineLevel="0" collapsed="false">
      <c r="A943" s="4"/>
      <c r="B943" s="4"/>
      <c r="C943" s="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customFormat="false" ht="15.75" hidden="false" customHeight="true" outlineLevel="0" collapsed="false">
      <c r="A944" s="4"/>
      <c r="B944" s="4"/>
      <c r="C944" s="3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customFormat="false" ht="15.75" hidden="false" customHeight="true" outlineLevel="0" collapsed="false">
      <c r="A945" s="4"/>
      <c r="B945" s="4"/>
      <c r="C945" s="3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customFormat="false" ht="15.75" hidden="false" customHeight="true" outlineLevel="0" collapsed="false">
      <c r="A946" s="4"/>
      <c r="B946" s="4"/>
      <c r="C946" s="3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customFormat="false" ht="15.75" hidden="false" customHeight="true" outlineLevel="0" collapsed="false">
      <c r="A947" s="4"/>
      <c r="B947" s="4"/>
      <c r="C947" s="3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customFormat="false" ht="15.75" hidden="false" customHeight="true" outlineLevel="0" collapsed="false">
      <c r="A948" s="4"/>
      <c r="B948" s="4"/>
      <c r="C948" s="3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customFormat="false" ht="15.75" hidden="false" customHeight="true" outlineLevel="0" collapsed="false">
      <c r="A949" s="4"/>
      <c r="B949" s="4"/>
      <c r="C949" s="3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customFormat="false" ht="15.75" hidden="false" customHeight="true" outlineLevel="0" collapsed="false">
      <c r="A950" s="4"/>
      <c r="B950" s="4"/>
      <c r="C950" s="3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customFormat="false" ht="15.75" hidden="false" customHeight="true" outlineLevel="0" collapsed="false">
      <c r="A951" s="4"/>
      <c r="B951" s="4"/>
      <c r="C951" s="3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customFormat="false" ht="15.75" hidden="false" customHeight="true" outlineLevel="0" collapsed="false">
      <c r="A952" s="4"/>
      <c r="B952" s="4"/>
      <c r="C952" s="3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customFormat="false" ht="15.75" hidden="false" customHeight="true" outlineLevel="0" collapsed="false">
      <c r="A953" s="4"/>
      <c r="B953" s="4"/>
      <c r="C953" s="3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customFormat="false" ht="15.75" hidden="false" customHeight="true" outlineLevel="0" collapsed="false">
      <c r="A954" s="4"/>
      <c r="B954" s="4"/>
      <c r="C954" s="3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customFormat="false" ht="15.75" hidden="false" customHeight="true" outlineLevel="0" collapsed="false">
      <c r="A955" s="4"/>
      <c r="B955" s="4"/>
      <c r="C955" s="3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customFormat="false" ht="15.75" hidden="false" customHeight="true" outlineLevel="0" collapsed="false">
      <c r="A956" s="4"/>
      <c r="B956" s="4"/>
      <c r="C956" s="3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customFormat="false" ht="15.75" hidden="false" customHeight="true" outlineLevel="0" collapsed="false">
      <c r="A957" s="4"/>
      <c r="B957" s="4"/>
      <c r="C957" s="3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customFormat="false" ht="15.75" hidden="false" customHeight="true" outlineLevel="0" collapsed="false">
      <c r="A958" s="4"/>
      <c r="B958" s="4"/>
      <c r="C958" s="3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customFormat="false" ht="15.75" hidden="false" customHeight="true" outlineLevel="0" collapsed="false">
      <c r="A959" s="4"/>
      <c r="B959" s="4"/>
      <c r="C959" s="3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customFormat="false" ht="15.75" hidden="false" customHeight="true" outlineLevel="0" collapsed="false">
      <c r="A960" s="4"/>
      <c r="B960" s="4"/>
      <c r="C960" s="3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customFormat="false" ht="15.75" hidden="false" customHeight="true" outlineLevel="0" collapsed="false">
      <c r="A961" s="4"/>
      <c r="B961" s="4"/>
      <c r="C961" s="3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customFormat="false" ht="15.75" hidden="false" customHeight="true" outlineLevel="0" collapsed="false">
      <c r="A962" s="4"/>
      <c r="B962" s="4"/>
      <c r="C962" s="3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customFormat="false" ht="15.75" hidden="false" customHeight="true" outlineLevel="0" collapsed="false">
      <c r="A963" s="4"/>
      <c r="B963" s="4"/>
      <c r="C963" s="3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customFormat="false" ht="15.75" hidden="false" customHeight="true" outlineLevel="0" collapsed="false">
      <c r="A964" s="4"/>
      <c r="B964" s="4"/>
      <c r="C964" s="3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customFormat="false" ht="15.75" hidden="false" customHeight="true" outlineLevel="0" collapsed="false">
      <c r="A965" s="4"/>
      <c r="B965" s="4"/>
      <c r="C965" s="3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customFormat="false" ht="15.75" hidden="false" customHeight="true" outlineLevel="0" collapsed="false">
      <c r="A966" s="4"/>
      <c r="B966" s="4"/>
      <c r="C966" s="3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customFormat="false" ht="15.75" hidden="false" customHeight="true" outlineLevel="0" collapsed="false">
      <c r="A967" s="4"/>
      <c r="B967" s="4"/>
      <c r="C967" s="3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customFormat="false" ht="15.75" hidden="false" customHeight="true" outlineLevel="0" collapsed="false">
      <c r="A968" s="4"/>
      <c r="B968" s="4"/>
      <c r="C968" s="3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customFormat="false" ht="15.75" hidden="false" customHeight="true" outlineLevel="0" collapsed="false">
      <c r="A969" s="4"/>
      <c r="B969" s="4"/>
      <c r="C969" s="3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customFormat="false" ht="15.75" hidden="false" customHeight="true" outlineLevel="0" collapsed="false">
      <c r="A970" s="4"/>
      <c r="B970" s="4"/>
      <c r="C970" s="3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customFormat="false" ht="15.75" hidden="false" customHeight="true" outlineLevel="0" collapsed="false">
      <c r="A971" s="4"/>
      <c r="B971" s="4"/>
      <c r="C971" s="3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customFormat="false" ht="15.75" hidden="false" customHeight="true" outlineLevel="0" collapsed="false">
      <c r="A972" s="4"/>
      <c r="B972" s="4"/>
      <c r="C972" s="3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customFormat="false" ht="15.75" hidden="false" customHeight="true" outlineLevel="0" collapsed="false">
      <c r="A973" s="4"/>
      <c r="B973" s="4"/>
      <c r="C973" s="3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customFormat="false" ht="15.75" hidden="false" customHeight="true" outlineLevel="0" collapsed="false">
      <c r="A974" s="4"/>
      <c r="B974" s="4"/>
      <c r="C974" s="3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customFormat="false" ht="15.75" hidden="false" customHeight="true" outlineLevel="0" collapsed="false">
      <c r="A975" s="4"/>
      <c r="B975" s="4"/>
      <c r="C975" s="3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customFormat="false" ht="15.75" hidden="false" customHeight="true" outlineLevel="0" collapsed="false">
      <c r="A976" s="4"/>
      <c r="B976" s="4"/>
      <c r="C976" s="3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customFormat="false" ht="15.75" hidden="false" customHeight="true" outlineLevel="0" collapsed="false">
      <c r="A977" s="4"/>
      <c r="B977" s="4"/>
      <c r="C977" s="3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customFormat="false" ht="15.75" hidden="false" customHeight="true" outlineLevel="0" collapsed="false">
      <c r="A978" s="4"/>
      <c r="B978" s="4"/>
      <c r="C978" s="3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customFormat="false" ht="15.75" hidden="false" customHeight="true" outlineLevel="0" collapsed="false">
      <c r="A979" s="4"/>
      <c r="B979" s="4"/>
      <c r="C979" s="3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customFormat="false" ht="15.75" hidden="false" customHeight="true" outlineLevel="0" collapsed="false">
      <c r="A980" s="4"/>
      <c r="B980" s="4"/>
      <c r="C980" s="3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customFormat="false" ht="15.75" hidden="false" customHeight="true" outlineLevel="0" collapsed="false">
      <c r="A981" s="4"/>
      <c r="B981" s="4"/>
      <c r="C981" s="3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customFormat="false" ht="15.75" hidden="false" customHeight="true" outlineLevel="0" collapsed="false">
      <c r="A982" s="4"/>
      <c r="B982" s="4"/>
      <c r="C982" s="3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customFormat="false" ht="15.75" hidden="false" customHeight="true" outlineLevel="0" collapsed="false">
      <c r="A983" s="4"/>
      <c r="B983" s="4"/>
      <c r="C983" s="3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customFormat="false" ht="15.75" hidden="false" customHeight="true" outlineLevel="0" collapsed="false">
      <c r="A984" s="4"/>
      <c r="B984" s="4"/>
      <c r="C984" s="3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customFormat="false" ht="15.75" hidden="false" customHeight="true" outlineLevel="0" collapsed="false">
      <c r="A985" s="4"/>
      <c r="B985" s="4"/>
      <c r="C985" s="3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customFormat="false" ht="15.75" hidden="false" customHeight="true" outlineLevel="0" collapsed="false">
      <c r="A986" s="4"/>
      <c r="B986" s="4"/>
      <c r="C986" s="3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customFormat="false" ht="15.75" hidden="false" customHeight="true" outlineLevel="0" collapsed="false">
      <c r="A987" s="4"/>
      <c r="B987" s="4"/>
      <c r="C987" s="3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customFormat="false" ht="15.75" hidden="false" customHeight="true" outlineLevel="0" collapsed="false">
      <c r="A988" s="4"/>
      <c r="B988" s="4"/>
      <c r="C988" s="3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customFormat="false" ht="15.75" hidden="false" customHeight="true" outlineLevel="0" collapsed="false">
      <c r="A989" s="4"/>
      <c r="B989" s="4"/>
      <c r="C989" s="3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customFormat="false" ht="15.75" hidden="false" customHeight="true" outlineLevel="0" collapsed="false">
      <c r="A990" s="4"/>
      <c r="B990" s="4"/>
      <c r="C990" s="3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customFormat="false" ht="15.75" hidden="false" customHeight="true" outlineLevel="0" collapsed="false">
      <c r="A991" s="4"/>
      <c r="B991" s="4"/>
      <c r="C991" s="3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customFormat="false" ht="15.75" hidden="false" customHeight="true" outlineLevel="0" collapsed="false">
      <c r="A992" s="4"/>
      <c r="B992" s="4"/>
      <c r="C992" s="3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customFormat="false" ht="15.75" hidden="false" customHeight="true" outlineLevel="0" collapsed="false">
      <c r="A993" s="4"/>
      <c r="B993" s="4"/>
      <c r="C993" s="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customFormat="false" ht="15.75" hidden="false" customHeight="true" outlineLevel="0" collapsed="false">
      <c r="A994" s="4"/>
      <c r="B994" s="4"/>
      <c r="C994" s="3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customFormat="false" ht="15.75" hidden="false" customHeight="true" outlineLevel="0" collapsed="false">
      <c r="A995" s="4"/>
      <c r="B995" s="4"/>
      <c r="C995" s="3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customFormat="false" ht="15.75" hidden="false" customHeight="true" outlineLevel="0" collapsed="false">
      <c r="A996" s="4"/>
      <c r="B996" s="4"/>
      <c r="C996" s="3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customFormat="false" ht="15.75" hidden="false" customHeight="true" outlineLevel="0" collapsed="false">
      <c r="A997" s="4"/>
      <c r="B997" s="4"/>
      <c r="C997" s="3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customFormat="false" ht="15.75" hidden="false" customHeight="true" outlineLevel="0" collapsed="false">
      <c r="A998" s="4"/>
      <c r="B998" s="4"/>
      <c r="C998" s="3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customFormat="false" ht="15.75" hidden="false" customHeight="true" outlineLevel="0" collapsed="false">
      <c r="A999" s="4"/>
      <c r="B999" s="4"/>
      <c r="C999" s="3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customFormat="false" ht="15.75" hidden="false" customHeight="true" outlineLevel="0" collapsed="false">
      <c r="A1000" s="4"/>
      <c r="B1000" s="4"/>
      <c r="C1000" s="3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customFormat="false" ht="15.75" hidden="false" customHeight="true" outlineLevel="0" collapsed="false">
      <c r="A1001" s="4"/>
      <c r="B1001" s="4"/>
      <c r="C1001" s="3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customFormat="false" ht="15.75" hidden="false" customHeight="true" outlineLevel="0" collapsed="false">
      <c r="A1002" s="4"/>
      <c r="B1002" s="4"/>
      <c r="C1002" s="3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customFormat="false" ht="15.75" hidden="false" customHeight="true" outlineLevel="0" collapsed="false">
      <c r="A1003" s="4"/>
      <c r="B1003" s="4"/>
      <c r="C1003" s="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customFormat="false" ht="15.75" hidden="false" customHeight="true" outlineLevel="0" collapsed="false">
      <c r="A1004" s="4"/>
      <c r="B1004" s="4"/>
      <c r="C1004" s="3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customFormat="false" ht="15.75" hidden="false" customHeight="true" outlineLevel="0" collapsed="false">
      <c r="A1005" s="4"/>
      <c r="B1005" s="4"/>
      <c r="C1005" s="3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customFormat="false" ht="15.75" hidden="false" customHeight="true" outlineLevel="0" collapsed="false">
      <c r="A1006" s="4"/>
      <c r="B1006" s="4"/>
      <c r="C1006" s="3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customFormat="false" ht="15.75" hidden="false" customHeight="true" outlineLevel="0" collapsed="false">
      <c r="A1007" s="4"/>
      <c r="B1007" s="4"/>
      <c r="C1007" s="3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customFormat="false" ht="15.75" hidden="false" customHeight="true" outlineLevel="0" collapsed="false">
      <c r="A1008" s="4"/>
      <c r="B1008" s="4"/>
      <c r="C1008" s="3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customFormat="false" ht="15.75" hidden="false" customHeight="true" outlineLevel="0" collapsed="false">
      <c r="A1009" s="4"/>
      <c r="B1009" s="4"/>
      <c r="C1009" s="3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customFormat="false" ht="15.75" hidden="false" customHeight="true" outlineLevel="0" collapsed="false">
      <c r="A1010" s="4"/>
      <c r="B1010" s="4"/>
      <c r="C1010" s="3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customFormat="false" ht="15.75" hidden="false" customHeight="true" outlineLevel="0" collapsed="false">
      <c r="A1011" s="4"/>
      <c r="B1011" s="4"/>
      <c r="C1011" s="3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customFormat="false" ht="15.75" hidden="false" customHeight="true" outlineLevel="0" collapsed="false">
      <c r="A1012" s="4"/>
      <c r="B1012" s="4"/>
      <c r="C1012" s="3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</sheetData>
  <mergeCells count="11">
    <mergeCell ref="C3:H3"/>
    <mergeCell ref="H5:H9"/>
    <mergeCell ref="H10:H14"/>
    <mergeCell ref="H15:H19"/>
    <mergeCell ref="H20:H24"/>
    <mergeCell ref="H25:H29"/>
    <mergeCell ref="H30:H34"/>
    <mergeCell ref="H35:H39"/>
    <mergeCell ref="H40:H44"/>
    <mergeCell ref="H45:H49"/>
    <mergeCell ref="H50:H5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15"/>
  <sheetViews>
    <sheetView showFormulas="false" showGridLines="true" showRowColHeaders="true" showZeros="true" rightToLeft="false" tabSelected="false" showOutlineSymbols="true" defaultGridColor="true" view="normal" topLeftCell="A19" colorId="64" zoomScale="65" zoomScaleNormal="65" zoomScalePageLayoutView="100" workbookViewId="0">
      <selection pane="topLeft" activeCell="F56" activeCellId="0" sqref="F56"/>
    </sheetView>
  </sheetViews>
  <sheetFormatPr defaultColWidth="14.55078125" defaultRowHeight="15" zeroHeight="false" outlineLevelRow="0" outlineLevelCol="0"/>
  <cols>
    <col collapsed="false" customWidth="true" hidden="false" outlineLevel="0" max="2" min="2" style="0" width="42.29"/>
    <col collapsed="false" customWidth="true" hidden="false" outlineLevel="0" max="5" min="5" style="0" width="18.29"/>
    <col collapsed="false" customWidth="true" hidden="false" outlineLevel="0" max="7" min="7" style="0" width="41"/>
  </cols>
  <sheetData>
    <row r="1" customFormat="false" ht="15" hidden="false" customHeight="false" outlineLevel="0" collapsed="false">
      <c r="A1" s="59" t="s">
        <v>40</v>
      </c>
    </row>
    <row r="2" customFormat="false" ht="15" hidden="false" customHeight="false" outlineLevel="0" collapsed="false">
      <c r="A2" s="60" t="s">
        <v>41</v>
      </c>
    </row>
    <row r="3" customFormat="false" ht="15" hidden="false" customHeight="false" outlineLevel="0" collapsed="false">
      <c r="A3" s="4"/>
      <c r="B3" s="4"/>
      <c r="C3" s="7"/>
      <c r="D3" s="7"/>
      <c r="E3" s="7"/>
      <c r="F3" s="7"/>
      <c r="G3" s="7"/>
      <c r="H3" s="61" t="s">
        <v>42</v>
      </c>
      <c r="I3" s="61"/>
      <c r="J3" s="61"/>
    </row>
    <row r="4" customFormat="false" ht="23.85" hidden="false" customHeight="false" outlineLevel="0" collapsed="false">
      <c r="A4" s="12" t="s">
        <v>4</v>
      </c>
      <c r="B4" s="9" t="s">
        <v>5</v>
      </c>
      <c r="C4" s="12" t="s">
        <v>7</v>
      </c>
      <c r="D4" s="9" t="s">
        <v>8</v>
      </c>
      <c r="E4" s="12" t="s">
        <v>9</v>
      </c>
      <c r="F4" s="13" t="s">
        <v>10</v>
      </c>
      <c r="G4" s="12" t="s">
        <v>11</v>
      </c>
      <c r="H4" s="9" t="s">
        <v>8</v>
      </c>
      <c r="I4" s="10" t="s">
        <v>43</v>
      </c>
      <c r="J4" s="9" t="s">
        <v>44</v>
      </c>
    </row>
    <row r="5" customFormat="false" ht="15" hidden="false" customHeight="false" outlineLevel="0" collapsed="false">
      <c r="A5" s="14" t="n">
        <v>44493</v>
      </c>
      <c r="B5" s="15" t="s">
        <v>13</v>
      </c>
      <c r="C5" s="15" t="n">
        <v>14.055</v>
      </c>
      <c r="D5" s="15" t="n">
        <v>7.5</v>
      </c>
      <c r="E5" s="15" t="n">
        <v>361.98</v>
      </c>
      <c r="F5" s="15" t="n">
        <v>-101.965</v>
      </c>
      <c r="G5" s="18" t="s">
        <v>16</v>
      </c>
      <c r="H5" s="62" t="n">
        <v>7</v>
      </c>
      <c r="I5" s="62" t="n">
        <v>0</v>
      </c>
      <c r="J5" s="63" t="n">
        <v>0</v>
      </c>
    </row>
    <row r="6" customFormat="false" ht="15" hidden="false" customHeight="false" outlineLevel="0" collapsed="false">
      <c r="A6" s="35" t="n">
        <v>44493</v>
      </c>
      <c r="B6" s="23" t="s">
        <v>25</v>
      </c>
      <c r="C6" s="23" t="n">
        <v>8.685</v>
      </c>
      <c r="D6" s="23" t="n">
        <v>8.4</v>
      </c>
      <c r="E6" s="23" t="n">
        <v>334.73</v>
      </c>
      <c r="F6" s="23" t="n">
        <v>-149.475</v>
      </c>
      <c r="G6" s="26"/>
      <c r="H6" s="23" t="n">
        <v>7.5</v>
      </c>
      <c r="I6" s="64" t="n">
        <v>2</v>
      </c>
      <c r="J6" s="64" t="n">
        <v>0</v>
      </c>
    </row>
    <row r="7" customFormat="false" ht="15" hidden="false" customHeight="false" outlineLevel="0" collapsed="false">
      <c r="A7" s="14" t="n">
        <v>44493</v>
      </c>
      <c r="B7" s="15" t="s">
        <v>26</v>
      </c>
      <c r="C7" s="15" t="n">
        <v>15.37</v>
      </c>
      <c r="D7" s="15" t="n">
        <v>8.3</v>
      </c>
      <c r="E7" s="15" t="n">
        <v>452.26</v>
      </c>
      <c r="F7" s="15" t="n">
        <v>-89.2375</v>
      </c>
      <c r="G7" s="18" t="s">
        <v>27</v>
      </c>
      <c r="H7" s="15" t="n">
        <v>7.5</v>
      </c>
      <c r="I7" s="15" t="n">
        <v>0</v>
      </c>
      <c r="J7" s="15" t="n">
        <v>0</v>
      </c>
    </row>
    <row r="8" customFormat="false" ht="15" hidden="false" customHeight="false" outlineLevel="0" collapsed="false">
      <c r="A8" s="35" t="n">
        <v>44493</v>
      </c>
      <c r="B8" s="23" t="s">
        <v>29</v>
      </c>
      <c r="C8" s="23" t="n">
        <v>15.3075</v>
      </c>
      <c r="D8" s="23" t="n">
        <v>8</v>
      </c>
      <c r="E8" s="23" t="n">
        <v>277.8</v>
      </c>
      <c r="F8" s="23" t="n">
        <v>51.285</v>
      </c>
      <c r="G8" s="26" t="s">
        <v>27</v>
      </c>
      <c r="H8" s="30" t="n">
        <v>7.5</v>
      </c>
      <c r="I8" s="30" t="n">
        <v>0</v>
      </c>
      <c r="J8" s="30" t="n">
        <v>0</v>
      </c>
    </row>
    <row r="9" customFormat="false" ht="15" hidden="false" customHeight="false" outlineLevel="0" collapsed="false">
      <c r="A9" s="14" t="n">
        <v>44494</v>
      </c>
      <c r="B9" s="15" t="s">
        <v>30</v>
      </c>
      <c r="C9" s="15" t="n">
        <v>9.335</v>
      </c>
      <c r="D9" s="15" t="n">
        <v>7.98</v>
      </c>
      <c r="E9" s="15" t="n">
        <v>428.98</v>
      </c>
      <c r="F9" s="15" t="n">
        <v>3819.6025</v>
      </c>
      <c r="G9" s="18"/>
      <c r="H9" s="15" t="n">
        <v>8</v>
      </c>
      <c r="I9" s="15" t="n">
        <v>0</v>
      </c>
      <c r="J9" s="15" t="n">
        <v>0</v>
      </c>
    </row>
    <row r="10" customFormat="false" ht="15" hidden="false" customHeight="false" outlineLevel="0" collapsed="false">
      <c r="A10" s="35" t="n">
        <v>44494</v>
      </c>
      <c r="B10" s="23" t="s">
        <v>33</v>
      </c>
      <c r="C10" s="23" t="n">
        <v>14.8525</v>
      </c>
      <c r="D10" s="23" t="n">
        <v>7.6</v>
      </c>
      <c r="E10" s="23" t="n">
        <v>323.44</v>
      </c>
      <c r="F10" s="23" t="n">
        <v>387.4075</v>
      </c>
      <c r="G10" s="26" t="s">
        <v>27</v>
      </c>
      <c r="H10" s="23" t="n">
        <v>7.5</v>
      </c>
      <c r="I10" s="23" t="n">
        <v>0</v>
      </c>
      <c r="J10" s="23" t="n">
        <v>0</v>
      </c>
    </row>
    <row r="11" customFormat="false" ht="15" hidden="false" customHeight="false" outlineLevel="0" collapsed="false">
      <c r="A11" s="14" t="n">
        <v>44494</v>
      </c>
      <c r="B11" s="15" t="s">
        <v>34</v>
      </c>
      <c r="C11" s="15" t="n">
        <v>9.3975</v>
      </c>
      <c r="D11" s="15" t="n">
        <v>7.5</v>
      </c>
      <c r="E11" s="15" t="n">
        <v>349.2</v>
      </c>
      <c r="F11" s="15" t="n">
        <v>801.555</v>
      </c>
      <c r="G11" s="18"/>
      <c r="H11" s="15" t="n">
        <v>7</v>
      </c>
      <c r="I11" s="15" t="n">
        <v>0</v>
      </c>
      <c r="J11" s="15" t="n">
        <v>0</v>
      </c>
    </row>
    <row r="12" customFormat="false" ht="15" hidden="false" customHeight="false" outlineLevel="0" collapsed="false">
      <c r="A12" s="35" t="n">
        <v>44495</v>
      </c>
      <c r="B12" s="23" t="s">
        <v>45</v>
      </c>
      <c r="C12" s="23" t="n">
        <v>10.8025</v>
      </c>
      <c r="D12" s="23" t="n">
        <v>7.99</v>
      </c>
      <c r="E12" s="23" t="n">
        <v>329.42</v>
      </c>
      <c r="F12" s="23" t="n">
        <v>3844.305</v>
      </c>
      <c r="G12" s="26"/>
      <c r="H12" s="23" t="n">
        <v>8</v>
      </c>
      <c r="I12" s="23" t="n">
        <v>1</v>
      </c>
      <c r="J12" s="23" t="n">
        <v>0.15</v>
      </c>
    </row>
    <row r="13" customFormat="false" ht="15" hidden="false" customHeight="false" outlineLevel="0" collapsed="false">
      <c r="A13" s="28" t="n">
        <v>44496</v>
      </c>
      <c r="B13" s="17" t="s">
        <v>36</v>
      </c>
      <c r="C13" s="17" t="n">
        <v>16.78</v>
      </c>
      <c r="D13" s="17" t="n">
        <v>7.52</v>
      </c>
      <c r="E13" s="17" t="n">
        <v>389.47</v>
      </c>
      <c r="F13" s="17" t="n">
        <v>2065.25333333333</v>
      </c>
      <c r="G13" s="18" t="s">
        <v>27</v>
      </c>
      <c r="H13" s="17" t="n">
        <v>7</v>
      </c>
      <c r="I13" s="17" t="n">
        <v>2</v>
      </c>
      <c r="J13" s="17" t="n">
        <v>0</v>
      </c>
    </row>
    <row r="14" customFormat="false" ht="15.75" hidden="false" customHeight="true" outlineLevel="0" collapsed="false">
      <c r="A14" s="45" t="n">
        <v>44496</v>
      </c>
      <c r="B14" s="46" t="s">
        <v>37</v>
      </c>
      <c r="C14" s="46" t="n">
        <f aca="false">AVERAGE(C13)</f>
        <v>16.78</v>
      </c>
      <c r="D14" s="46" t="n">
        <v>7.3</v>
      </c>
      <c r="E14" s="46" t="n">
        <v>445.39</v>
      </c>
      <c r="F14" s="46" t="n">
        <f aca="false">AVERAGE(F13)</f>
        <v>2065.25333333333</v>
      </c>
      <c r="G14" s="26" t="s">
        <v>27</v>
      </c>
      <c r="H14" s="23" t="n">
        <v>7.5</v>
      </c>
      <c r="I14" s="23" t="n">
        <v>0.05</v>
      </c>
      <c r="J14" s="23" t="n">
        <v>0.5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customFormat="false" ht="15" hidden="false" customHeight="false" outlineLevel="0" collapsed="false">
      <c r="A15" s="53" t="n">
        <v>44497</v>
      </c>
      <c r="B15" s="51" t="s">
        <v>39</v>
      </c>
      <c r="C15" s="51" t="n">
        <v>9.29</v>
      </c>
      <c r="D15" s="51" t="n">
        <v>7.5</v>
      </c>
      <c r="E15" s="51" t="n">
        <v>353</v>
      </c>
      <c r="F15" s="51" t="n">
        <v>2286.135</v>
      </c>
      <c r="G15" s="52"/>
      <c r="H15" s="51" t="n">
        <v>7</v>
      </c>
      <c r="I15" s="51" t="n">
        <v>0</v>
      </c>
      <c r="J15" s="51" t="n">
        <v>0</v>
      </c>
    </row>
  </sheetData>
  <mergeCells count="2">
    <mergeCell ref="C3:G3"/>
    <mergeCell ref="H3:J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98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I12" activeCellId="0" sqref="I12"/>
    </sheetView>
  </sheetViews>
  <sheetFormatPr defaultColWidth="14.55078125" defaultRowHeight="15" zeroHeight="false" outlineLevelRow="0" outlineLevelCol="0"/>
  <cols>
    <col collapsed="false" customWidth="true" hidden="false" outlineLevel="0" max="2" min="2" style="0" width="42.29"/>
    <col collapsed="false" customWidth="true" hidden="false" outlineLevel="0" max="7" min="7" style="0" width="14.1"/>
    <col collapsed="false" customWidth="true" hidden="false" outlineLevel="0" max="8" min="8" style="0" width="13.68"/>
  </cols>
  <sheetData>
    <row r="1" customFormat="false" ht="15" hidden="false" customHeight="false" outlineLevel="0" collapsed="false">
      <c r="A1" s="2" t="s">
        <v>46</v>
      </c>
      <c r="G1" s="65"/>
      <c r="H1" s="65"/>
    </row>
    <row r="2" customFormat="false" ht="15" hidden="false" customHeight="false" outlineLevel="0" collapsed="false">
      <c r="G2" s="65"/>
      <c r="H2" s="65"/>
    </row>
    <row r="3" customFormat="false" ht="15" hidden="false" customHeight="false" outlineLevel="0" collapsed="false">
      <c r="A3" s="4"/>
      <c r="B3" s="4"/>
      <c r="C3" s="7" t="s">
        <v>2</v>
      </c>
      <c r="D3" s="7"/>
      <c r="E3" s="7"/>
      <c r="F3" s="7"/>
      <c r="G3" s="66" t="s">
        <v>47</v>
      </c>
      <c r="H3" s="66"/>
    </row>
    <row r="4" customFormat="false" ht="34.5" hidden="false" customHeight="true" outlineLevel="0" collapsed="false">
      <c r="A4" s="12" t="s">
        <v>4</v>
      </c>
      <c r="B4" s="10" t="s">
        <v>5</v>
      </c>
      <c r="C4" s="9" t="s">
        <v>48</v>
      </c>
      <c r="D4" s="9" t="s">
        <v>49</v>
      </c>
      <c r="E4" s="12" t="s">
        <v>50</v>
      </c>
      <c r="F4" s="12" t="s">
        <v>51</v>
      </c>
      <c r="G4" s="9" t="s">
        <v>52</v>
      </c>
      <c r="H4" s="9" t="s">
        <v>53</v>
      </c>
    </row>
    <row r="5" customFormat="false" ht="15" hidden="false" customHeight="false" outlineLevel="0" collapsed="false">
      <c r="A5" s="14" t="n">
        <v>44493</v>
      </c>
      <c r="B5" s="15" t="s">
        <v>13</v>
      </c>
      <c r="C5" s="15" t="n">
        <v>7.7</v>
      </c>
      <c r="D5" s="15" t="n">
        <v>7.5</v>
      </c>
      <c r="E5" s="15" t="n">
        <v>305</v>
      </c>
      <c r="F5" s="15" t="n">
        <v>361.98</v>
      </c>
      <c r="G5" s="17" t="n">
        <v>15</v>
      </c>
      <c r="H5" s="17" t="n">
        <v>0</v>
      </c>
    </row>
    <row r="6" customFormat="false" ht="15" hidden="false" customHeight="false" outlineLevel="0" collapsed="false">
      <c r="A6" s="35" t="n">
        <v>44493</v>
      </c>
      <c r="B6" s="23" t="s">
        <v>25</v>
      </c>
      <c r="C6" s="23" t="n">
        <v>8.3</v>
      </c>
      <c r="D6" s="23" t="n">
        <v>8.4</v>
      </c>
      <c r="E6" s="23" t="n">
        <v>311</v>
      </c>
      <c r="F6" s="23" t="n">
        <v>334.73</v>
      </c>
      <c r="G6" s="46" t="n">
        <v>5</v>
      </c>
      <c r="H6" s="46" t="n">
        <v>0</v>
      </c>
    </row>
    <row r="7" customFormat="false" ht="15" hidden="false" customHeight="false" outlineLevel="0" collapsed="false">
      <c r="A7" s="14" t="n">
        <v>44493</v>
      </c>
      <c r="B7" s="15" t="s">
        <v>26</v>
      </c>
      <c r="C7" s="15" t="n">
        <v>8.4</v>
      </c>
      <c r="D7" s="15" t="n">
        <v>8.3</v>
      </c>
      <c r="E7" s="15" t="n">
        <v>444</v>
      </c>
      <c r="F7" s="15" t="n">
        <v>452.26</v>
      </c>
      <c r="G7" s="17" t="n">
        <v>10</v>
      </c>
      <c r="H7" s="17" t="n">
        <v>0</v>
      </c>
    </row>
    <row r="8" customFormat="false" ht="15" hidden="false" customHeight="false" outlineLevel="0" collapsed="false">
      <c r="A8" s="35" t="n">
        <v>44493</v>
      </c>
      <c r="B8" s="23" t="s">
        <v>29</v>
      </c>
      <c r="C8" s="23" t="n">
        <v>8.3</v>
      </c>
      <c r="D8" s="23" t="n">
        <v>8</v>
      </c>
      <c r="E8" s="23" t="n">
        <v>298.5</v>
      </c>
      <c r="F8" s="23" t="n">
        <v>277.8</v>
      </c>
      <c r="G8" s="46" t="n">
        <v>5</v>
      </c>
      <c r="H8" s="46" t="n">
        <v>0</v>
      </c>
    </row>
    <row r="9" customFormat="false" ht="15" hidden="false" customHeight="false" outlineLevel="0" collapsed="false">
      <c r="A9" s="14" t="n">
        <v>44494</v>
      </c>
      <c r="B9" s="15" t="s">
        <v>30</v>
      </c>
      <c r="C9" s="15" t="n">
        <v>8.1</v>
      </c>
      <c r="D9" s="15" t="n">
        <v>7.98</v>
      </c>
      <c r="E9" s="15" t="n">
        <v>491</v>
      </c>
      <c r="F9" s="15" t="n">
        <v>428.98</v>
      </c>
      <c r="G9" s="17" t="n">
        <v>10</v>
      </c>
      <c r="H9" s="17" t="n">
        <v>0</v>
      </c>
    </row>
    <row r="10" customFormat="false" ht="15" hidden="false" customHeight="false" outlineLevel="0" collapsed="false">
      <c r="A10" s="35" t="n">
        <v>44494</v>
      </c>
      <c r="B10" s="23" t="s">
        <v>33</v>
      </c>
      <c r="C10" s="23" t="n">
        <v>7.6</v>
      </c>
      <c r="D10" s="23" t="n">
        <v>7.6</v>
      </c>
      <c r="E10" s="23" t="s">
        <v>15</v>
      </c>
      <c r="F10" s="23" t="n">
        <v>323.44</v>
      </c>
      <c r="G10" s="46" t="n">
        <v>5</v>
      </c>
      <c r="H10" s="46" t="n">
        <v>0</v>
      </c>
    </row>
    <row r="11" customFormat="false" ht="15" hidden="false" customHeight="false" outlineLevel="0" collapsed="false">
      <c r="A11" s="14" t="n">
        <v>44494</v>
      </c>
      <c r="B11" s="15" t="s">
        <v>34</v>
      </c>
      <c r="C11" s="15" t="s">
        <v>15</v>
      </c>
      <c r="D11" s="15" t="n">
        <v>7.5</v>
      </c>
      <c r="E11" s="15" t="s">
        <v>15</v>
      </c>
      <c r="F11" s="15" t="n">
        <v>349.2</v>
      </c>
      <c r="G11" s="17" t="s">
        <v>15</v>
      </c>
      <c r="H11" s="17" t="n">
        <v>0</v>
      </c>
    </row>
    <row r="12" customFormat="false" ht="15" hidden="false" customHeight="false" outlineLevel="0" collapsed="false">
      <c r="A12" s="35" t="n">
        <v>44495</v>
      </c>
      <c r="B12" s="23" t="s">
        <v>54</v>
      </c>
      <c r="C12" s="23" t="n">
        <v>8.3</v>
      </c>
      <c r="D12" s="23" t="n">
        <v>7.99</v>
      </c>
      <c r="E12" s="23" t="n">
        <v>345.5</v>
      </c>
      <c r="F12" s="23" t="n">
        <v>329.42</v>
      </c>
      <c r="G12" s="46" t="n">
        <v>5</v>
      </c>
      <c r="H12" s="46" t="n">
        <v>0.15</v>
      </c>
    </row>
    <row r="13" customFormat="false" ht="15" hidden="false" customHeight="false" outlineLevel="0" collapsed="false">
      <c r="A13" s="41" t="n">
        <v>44496</v>
      </c>
      <c r="B13" s="17" t="s">
        <v>36</v>
      </c>
      <c r="C13" s="17" t="s">
        <v>15</v>
      </c>
      <c r="D13" s="17" t="n">
        <v>7.52</v>
      </c>
      <c r="E13" s="17" t="s">
        <v>15</v>
      </c>
      <c r="F13" s="17" t="n">
        <v>389.47</v>
      </c>
      <c r="G13" s="17" t="n">
        <v>2</v>
      </c>
      <c r="H13" s="17" t="n">
        <v>0</v>
      </c>
    </row>
    <row r="14" customFormat="false" ht="15" hidden="false" customHeight="false" outlineLevel="0" collapsed="false">
      <c r="A14" s="45" t="n">
        <v>44496</v>
      </c>
      <c r="B14" s="46" t="s">
        <v>37</v>
      </c>
      <c r="C14" s="46" t="n">
        <v>7.6</v>
      </c>
      <c r="D14" s="46" t="n">
        <v>7.3</v>
      </c>
      <c r="E14" s="46" t="n">
        <v>444</v>
      </c>
      <c r="F14" s="46" t="n">
        <v>445.39</v>
      </c>
      <c r="G14" s="46" t="n">
        <v>5</v>
      </c>
      <c r="H14" s="46" t="n">
        <v>0</v>
      </c>
    </row>
    <row r="15" customFormat="false" ht="15" hidden="false" customHeight="false" outlineLevel="0" collapsed="false">
      <c r="A15" s="53" t="n">
        <v>44497</v>
      </c>
      <c r="B15" s="51" t="s">
        <v>39</v>
      </c>
      <c r="C15" s="51" t="s">
        <v>15</v>
      </c>
      <c r="D15" s="51" t="n">
        <v>7.5</v>
      </c>
      <c r="E15" s="51" t="s">
        <v>15</v>
      </c>
      <c r="F15" s="51" t="n">
        <v>353</v>
      </c>
      <c r="G15" s="51" t="s">
        <v>15</v>
      </c>
      <c r="H15" s="51" t="n">
        <v>0</v>
      </c>
    </row>
    <row r="16" customFormat="false" ht="15" hidden="false" customHeight="false" outlineLevel="0" collapsed="false">
      <c r="G16" s="65"/>
      <c r="H16" s="65"/>
    </row>
    <row r="17" customFormat="false" ht="15" hidden="false" customHeight="false" outlineLevel="0" collapsed="false">
      <c r="G17" s="65"/>
      <c r="H17" s="65"/>
    </row>
    <row r="19" customFormat="false" ht="15" hidden="false" customHeight="false" outlineLevel="0" collapsed="false">
      <c r="G19" s="65"/>
      <c r="H19" s="65"/>
    </row>
    <row r="20" customFormat="false" ht="15" hidden="false" customHeight="false" outlineLevel="0" collapsed="false">
      <c r="F20" s="65"/>
    </row>
    <row r="21" customFormat="false" ht="15" hidden="false" customHeight="false" outlineLevel="0" collapsed="false">
      <c r="G21" s="65"/>
      <c r="H21" s="65"/>
    </row>
    <row r="22" customFormat="false" ht="15" hidden="false" customHeight="false" outlineLevel="0" collapsed="false">
      <c r="G22" s="65"/>
      <c r="H22" s="65"/>
    </row>
    <row r="23" customFormat="false" ht="15" hidden="false" customHeight="false" outlineLevel="0" collapsed="false">
      <c r="G23" s="65"/>
      <c r="H23" s="65"/>
    </row>
    <row r="24" customFormat="false" ht="15" hidden="false" customHeight="false" outlineLevel="0" collapsed="false">
      <c r="G24" s="65"/>
      <c r="H24" s="65"/>
    </row>
    <row r="25" customFormat="false" ht="15" hidden="false" customHeight="false" outlineLevel="0" collapsed="false">
      <c r="G25" s="65"/>
      <c r="H25" s="65"/>
    </row>
    <row r="26" customFormat="false" ht="15" hidden="false" customHeight="false" outlineLevel="0" collapsed="false">
      <c r="G26" s="65"/>
      <c r="H26" s="65"/>
    </row>
    <row r="27" customFormat="false" ht="15" hidden="false" customHeight="false" outlineLevel="0" collapsed="false">
      <c r="G27" s="65"/>
      <c r="H27" s="65"/>
    </row>
    <row r="28" customFormat="false" ht="15" hidden="false" customHeight="false" outlineLevel="0" collapsed="false">
      <c r="G28" s="65"/>
      <c r="H28" s="65"/>
    </row>
    <row r="29" customFormat="false" ht="15" hidden="false" customHeight="false" outlineLevel="0" collapsed="false">
      <c r="G29" s="65"/>
      <c r="H29" s="65"/>
    </row>
    <row r="30" customFormat="false" ht="15" hidden="false" customHeight="false" outlineLevel="0" collapsed="false">
      <c r="G30" s="65"/>
      <c r="H30" s="65"/>
    </row>
    <row r="31" customFormat="false" ht="15" hidden="false" customHeight="false" outlineLevel="0" collapsed="false">
      <c r="G31" s="65"/>
      <c r="H31" s="65"/>
    </row>
    <row r="32" customFormat="false" ht="15" hidden="false" customHeight="false" outlineLevel="0" collapsed="false">
      <c r="G32" s="65"/>
      <c r="H32" s="65"/>
    </row>
    <row r="33" customFormat="false" ht="15" hidden="false" customHeight="false" outlineLevel="0" collapsed="false">
      <c r="G33" s="65"/>
      <c r="H33" s="65"/>
    </row>
    <row r="34" customFormat="false" ht="15" hidden="false" customHeight="false" outlineLevel="0" collapsed="false">
      <c r="G34" s="65"/>
      <c r="H34" s="65"/>
    </row>
    <row r="35" customFormat="false" ht="15" hidden="false" customHeight="false" outlineLevel="0" collapsed="false">
      <c r="G35" s="65"/>
      <c r="H35" s="65"/>
    </row>
    <row r="36" customFormat="false" ht="15" hidden="false" customHeight="false" outlineLevel="0" collapsed="false">
      <c r="G36" s="65"/>
      <c r="H36" s="65"/>
    </row>
    <row r="37" customFormat="false" ht="15" hidden="false" customHeight="false" outlineLevel="0" collapsed="false">
      <c r="G37" s="65"/>
      <c r="H37" s="65"/>
    </row>
    <row r="38" customFormat="false" ht="15" hidden="false" customHeight="false" outlineLevel="0" collapsed="false">
      <c r="G38" s="65"/>
      <c r="H38" s="65"/>
    </row>
    <row r="39" customFormat="false" ht="15" hidden="false" customHeight="false" outlineLevel="0" collapsed="false">
      <c r="G39" s="65"/>
      <c r="H39" s="65"/>
    </row>
    <row r="40" customFormat="false" ht="15" hidden="false" customHeight="false" outlineLevel="0" collapsed="false">
      <c r="G40" s="65"/>
      <c r="H40" s="65"/>
    </row>
    <row r="41" customFormat="false" ht="15" hidden="false" customHeight="false" outlineLevel="0" collapsed="false">
      <c r="G41" s="65"/>
      <c r="H41" s="65"/>
    </row>
    <row r="42" customFormat="false" ht="15" hidden="false" customHeight="false" outlineLevel="0" collapsed="false">
      <c r="G42" s="65"/>
      <c r="H42" s="65"/>
    </row>
    <row r="43" customFormat="false" ht="15" hidden="false" customHeight="false" outlineLevel="0" collapsed="false">
      <c r="G43" s="65"/>
      <c r="H43" s="65"/>
    </row>
    <row r="44" customFormat="false" ht="15" hidden="false" customHeight="false" outlineLevel="0" collapsed="false">
      <c r="G44" s="65"/>
      <c r="H44" s="65"/>
    </row>
    <row r="45" customFormat="false" ht="15" hidden="false" customHeight="false" outlineLevel="0" collapsed="false">
      <c r="G45" s="65"/>
      <c r="H45" s="65"/>
    </row>
    <row r="46" customFormat="false" ht="15" hidden="false" customHeight="false" outlineLevel="0" collapsed="false">
      <c r="G46" s="65"/>
      <c r="H46" s="65"/>
    </row>
    <row r="47" customFormat="false" ht="15" hidden="false" customHeight="false" outlineLevel="0" collapsed="false">
      <c r="G47" s="65"/>
      <c r="H47" s="65"/>
    </row>
    <row r="48" customFormat="false" ht="15" hidden="false" customHeight="false" outlineLevel="0" collapsed="false">
      <c r="G48" s="65"/>
      <c r="H48" s="65"/>
    </row>
    <row r="49" customFormat="false" ht="15" hidden="false" customHeight="false" outlineLevel="0" collapsed="false">
      <c r="G49" s="65"/>
      <c r="H49" s="65"/>
    </row>
    <row r="50" customFormat="false" ht="15" hidden="false" customHeight="false" outlineLevel="0" collapsed="false">
      <c r="G50" s="65"/>
      <c r="H50" s="65"/>
    </row>
    <row r="51" customFormat="false" ht="15" hidden="false" customHeight="false" outlineLevel="0" collapsed="false">
      <c r="G51" s="65"/>
      <c r="H51" s="65"/>
    </row>
    <row r="52" customFormat="false" ht="15" hidden="false" customHeight="false" outlineLevel="0" collapsed="false">
      <c r="G52" s="65"/>
      <c r="H52" s="65"/>
    </row>
    <row r="53" customFormat="false" ht="15" hidden="false" customHeight="false" outlineLevel="0" collapsed="false">
      <c r="G53" s="65"/>
      <c r="H53" s="65"/>
    </row>
    <row r="54" customFormat="false" ht="15" hidden="false" customHeight="false" outlineLevel="0" collapsed="false">
      <c r="G54" s="65"/>
      <c r="H54" s="65"/>
    </row>
    <row r="55" customFormat="false" ht="15" hidden="false" customHeight="false" outlineLevel="0" collapsed="false">
      <c r="G55" s="65"/>
      <c r="H55" s="65"/>
    </row>
    <row r="56" customFormat="false" ht="15" hidden="false" customHeight="false" outlineLevel="0" collapsed="false">
      <c r="G56" s="65"/>
      <c r="H56" s="65"/>
    </row>
    <row r="57" customFormat="false" ht="15" hidden="false" customHeight="false" outlineLevel="0" collapsed="false">
      <c r="G57" s="65"/>
      <c r="H57" s="65"/>
    </row>
    <row r="58" customFormat="false" ht="15" hidden="false" customHeight="false" outlineLevel="0" collapsed="false">
      <c r="G58" s="65"/>
      <c r="H58" s="65"/>
    </row>
    <row r="59" customFormat="false" ht="15" hidden="false" customHeight="false" outlineLevel="0" collapsed="false">
      <c r="G59" s="65"/>
      <c r="H59" s="65"/>
    </row>
    <row r="60" customFormat="false" ht="15" hidden="false" customHeight="false" outlineLevel="0" collapsed="false">
      <c r="G60" s="65"/>
      <c r="H60" s="65"/>
    </row>
    <row r="61" customFormat="false" ht="15" hidden="false" customHeight="false" outlineLevel="0" collapsed="false">
      <c r="G61" s="65"/>
      <c r="H61" s="65"/>
    </row>
    <row r="62" customFormat="false" ht="15" hidden="false" customHeight="false" outlineLevel="0" collapsed="false">
      <c r="G62" s="65"/>
      <c r="H62" s="65"/>
    </row>
    <row r="63" customFormat="false" ht="15" hidden="false" customHeight="false" outlineLevel="0" collapsed="false">
      <c r="G63" s="65"/>
      <c r="H63" s="65"/>
    </row>
    <row r="64" customFormat="false" ht="15" hidden="false" customHeight="false" outlineLevel="0" collapsed="false">
      <c r="G64" s="65"/>
      <c r="H64" s="65"/>
    </row>
    <row r="65" customFormat="false" ht="15" hidden="false" customHeight="false" outlineLevel="0" collapsed="false">
      <c r="G65" s="65"/>
      <c r="H65" s="65"/>
    </row>
    <row r="66" customFormat="false" ht="15" hidden="false" customHeight="false" outlineLevel="0" collapsed="false">
      <c r="G66" s="65"/>
      <c r="H66" s="65"/>
    </row>
    <row r="67" customFormat="false" ht="15" hidden="false" customHeight="false" outlineLevel="0" collapsed="false">
      <c r="G67" s="65"/>
      <c r="H67" s="65"/>
    </row>
    <row r="68" customFormat="false" ht="15" hidden="false" customHeight="false" outlineLevel="0" collapsed="false">
      <c r="G68" s="65"/>
      <c r="H68" s="65"/>
    </row>
    <row r="69" customFormat="false" ht="15" hidden="false" customHeight="false" outlineLevel="0" collapsed="false">
      <c r="G69" s="65"/>
      <c r="H69" s="65"/>
    </row>
    <row r="70" customFormat="false" ht="15" hidden="false" customHeight="false" outlineLevel="0" collapsed="false">
      <c r="G70" s="65"/>
      <c r="H70" s="65"/>
    </row>
    <row r="71" customFormat="false" ht="15" hidden="false" customHeight="false" outlineLevel="0" collapsed="false">
      <c r="G71" s="65"/>
      <c r="H71" s="65"/>
    </row>
    <row r="72" customFormat="false" ht="15" hidden="false" customHeight="false" outlineLevel="0" collapsed="false">
      <c r="G72" s="65"/>
      <c r="H72" s="65"/>
    </row>
    <row r="73" customFormat="false" ht="15" hidden="false" customHeight="false" outlineLevel="0" collapsed="false">
      <c r="G73" s="65"/>
      <c r="H73" s="65"/>
    </row>
    <row r="74" customFormat="false" ht="15" hidden="false" customHeight="false" outlineLevel="0" collapsed="false">
      <c r="G74" s="65"/>
      <c r="H74" s="65"/>
    </row>
    <row r="75" customFormat="false" ht="15" hidden="false" customHeight="false" outlineLevel="0" collapsed="false">
      <c r="G75" s="65"/>
      <c r="H75" s="65"/>
    </row>
    <row r="76" customFormat="false" ht="15" hidden="false" customHeight="false" outlineLevel="0" collapsed="false">
      <c r="G76" s="65"/>
      <c r="H76" s="65"/>
    </row>
    <row r="77" customFormat="false" ht="15" hidden="false" customHeight="false" outlineLevel="0" collapsed="false">
      <c r="G77" s="65"/>
      <c r="H77" s="65"/>
    </row>
    <row r="78" customFormat="false" ht="15" hidden="false" customHeight="false" outlineLevel="0" collapsed="false">
      <c r="G78" s="65"/>
      <c r="H78" s="65"/>
    </row>
    <row r="79" customFormat="false" ht="15" hidden="false" customHeight="false" outlineLevel="0" collapsed="false">
      <c r="G79" s="65"/>
      <c r="H79" s="65"/>
    </row>
    <row r="80" customFormat="false" ht="15" hidden="false" customHeight="false" outlineLevel="0" collapsed="false">
      <c r="G80" s="65"/>
      <c r="H80" s="65"/>
    </row>
    <row r="81" customFormat="false" ht="15" hidden="false" customHeight="false" outlineLevel="0" collapsed="false">
      <c r="G81" s="65"/>
      <c r="H81" s="65"/>
    </row>
    <row r="82" customFormat="false" ht="15" hidden="false" customHeight="false" outlineLevel="0" collapsed="false">
      <c r="G82" s="65"/>
      <c r="H82" s="65"/>
    </row>
    <row r="83" customFormat="false" ht="15" hidden="false" customHeight="false" outlineLevel="0" collapsed="false">
      <c r="G83" s="65"/>
      <c r="H83" s="65"/>
    </row>
    <row r="84" customFormat="false" ht="15" hidden="false" customHeight="false" outlineLevel="0" collapsed="false">
      <c r="G84" s="65"/>
      <c r="H84" s="65"/>
    </row>
    <row r="85" customFormat="false" ht="15" hidden="false" customHeight="false" outlineLevel="0" collapsed="false">
      <c r="G85" s="65"/>
      <c r="H85" s="65"/>
    </row>
    <row r="86" customFormat="false" ht="15" hidden="false" customHeight="false" outlineLevel="0" collapsed="false">
      <c r="G86" s="65"/>
      <c r="H86" s="65"/>
    </row>
    <row r="87" customFormat="false" ht="15" hidden="false" customHeight="false" outlineLevel="0" collapsed="false">
      <c r="G87" s="65"/>
      <c r="H87" s="65"/>
    </row>
    <row r="88" customFormat="false" ht="15" hidden="false" customHeight="false" outlineLevel="0" collapsed="false">
      <c r="G88" s="65"/>
      <c r="H88" s="65"/>
    </row>
    <row r="89" customFormat="false" ht="15" hidden="false" customHeight="false" outlineLevel="0" collapsed="false">
      <c r="G89" s="65"/>
      <c r="H89" s="65"/>
    </row>
    <row r="90" customFormat="false" ht="15" hidden="false" customHeight="false" outlineLevel="0" collapsed="false">
      <c r="G90" s="65"/>
      <c r="H90" s="65"/>
    </row>
    <row r="91" customFormat="false" ht="15" hidden="false" customHeight="false" outlineLevel="0" collapsed="false">
      <c r="G91" s="65"/>
      <c r="H91" s="65"/>
    </row>
    <row r="92" customFormat="false" ht="15" hidden="false" customHeight="false" outlineLevel="0" collapsed="false">
      <c r="G92" s="65"/>
      <c r="H92" s="65"/>
    </row>
    <row r="93" customFormat="false" ht="15" hidden="false" customHeight="false" outlineLevel="0" collapsed="false">
      <c r="G93" s="65"/>
      <c r="H93" s="65"/>
    </row>
    <row r="94" customFormat="false" ht="15" hidden="false" customHeight="false" outlineLevel="0" collapsed="false">
      <c r="G94" s="65"/>
      <c r="H94" s="65"/>
    </row>
    <row r="95" customFormat="false" ht="15" hidden="false" customHeight="false" outlineLevel="0" collapsed="false">
      <c r="G95" s="65"/>
      <c r="H95" s="65"/>
    </row>
    <row r="96" customFormat="false" ht="15" hidden="false" customHeight="false" outlineLevel="0" collapsed="false">
      <c r="G96" s="65"/>
      <c r="H96" s="65"/>
    </row>
    <row r="97" customFormat="false" ht="15" hidden="false" customHeight="false" outlineLevel="0" collapsed="false">
      <c r="G97" s="65"/>
      <c r="H97" s="65"/>
    </row>
    <row r="98" customFormat="false" ht="15" hidden="false" customHeight="false" outlineLevel="0" collapsed="false">
      <c r="G98" s="65"/>
      <c r="H98" s="65"/>
    </row>
    <row r="99" customFormat="false" ht="15" hidden="false" customHeight="false" outlineLevel="0" collapsed="false">
      <c r="G99" s="65"/>
      <c r="H99" s="65"/>
    </row>
    <row r="100" customFormat="false" ht="15" hidden="false" customHeight="false" outlineLevel="0" collapsed="false">
      <c r="G100" s="65"/>
      <c r="H100" s="65"/>
    </row>
    <row r="101" customFormat="false" ht="15" hidden="false" customHeight="false" outlineLevel="0" collapsed="false">
      <c r="G101" s="65"/>
      <c r="H101" s="65"/>
    </row>
    <row r="102" customFormat="false" ht="15" hidden="false" customHeight="false" outlineLevel="0" collapsed="false">
      <c r="G102" s="65"/>
      <c r="H102" s="65"/>
    </row>
    <row r="103" customFormat="false" ht="15" hidden="false" customHeight="false" outlineLevel="0" collapsed="false">
      <c r="G103" s="65"/>
      <c r="H103" s="65"/>
    </row>
    <row r="104" customFormat="false" ht="15" hidden="false" customHeight="false" outlineLevel="0" collapsed="false">
      <c r="G104" s="65"/>
      <c r="H104" s="65"/>
    </row>
    <row r="105" customFormat="false" ht="15" hidden="false" customHeight="false" outlineLevel="0" collapsed="false">
      <c r="G105" s="65"/>
      <c r="H105" s="65"/>
    </row>
    <row r="106" customFormat="false" ht="15" hidden="false" customHeight="false" outlineLevel="0" collapsed="false">
      <c r="G106" s="65"/>
      <c r="H106" s="65"/>
    </row>
    <row r="107" customFormat="false" ht="15" hidden="false" customHeight="false" outlineLevel="0" collapsed="false">
      <c r="G107" s="65"/>
      <c r="H107" s="65"/>
    </row>
    <row r="108" customFormat="false" ht="15" hidden="false" customHeight="false" outlineLevel="0" collapsed="false">
      <c r="G108" s="65"/>
      <c r="H108" s="65"/>
    </row>
    <row r="109" customFormat="false" ht="15" hidden="false" customHeight="false" outlineLevel="0" collapsed="false">
      <c r="G109" s="65"/>
      <c r="H109" s="65"/>
    </row>
    <row r="110" customFormat="false" ht="15" hidden="false" customHeight="false" outlineLevel="0" collapsed="false">
      <c r="G110" s="65"/>
      <c r="H110" s="65"/>
    </row>
    <row r="111" customFormat="false" ht="15" hidden="false" customHeight="false" outlineLevel="0" collapsed="false">
      <c r="G111" s="65"/>
      <c r="H111" s="65"/>
    </row>
    <row r="112" customFormat="false" ht="15" hidden="false" customHeight="false" outlineLevel="0" collapsed="false">
      <c r="G112" s="65"/>
      <c r="H112" s="65"/>
    </row>
    <row r="113" customFormat="false" ht="15" hidden="false" customHeight="false" outlineLevel="0" collapsed="false">
      <c r="G113" s="65"/>
      <c r="H113" s="65"/>
    </row>
    <row r="114" customFormat="false" ht="15" hidden="false" customHeight="false" outlineLevel="0" collapsed="false">
      <c r="G114" s="65"/>
      <c r="H114" s="65"/>
    </row>
    <row r="115" customFormat="false" ht="15" hidden="false" customHeight="false" outlineLevel="0" collapsed="false">
      <c r="G115" s="65"/>
      <c r="H115" s="65"/>
    </row>
    <row r="116" customFormat="false" ht="15" hidden="false" customHeight="false" outlineLevel="0" collapsed="false">
      <c r="G116" s="65"/>
      <c r="H116" s="65"/>
    </row>
    <row r="117" customFormat="false" ht="15" hidden="false" customHeight="false" outlineLevel="0" collapsed="false">
      <c r="G117" s="65"/>
      <c r="H117" s="65"/>
    </row>
    <row r="118" customFormat="false" ht="15" hidden="false" customHeight="false" outlineLevel="0" collapsed="false">
      <c r="G118" s="65"/>
      <c r="H118" s="65"/>
    </row>
    <row r="119" customFormat="false" ht="15" hidden="false" customHeight="false" outlineLevel="0" collapsed="false">
      <c r="G119" s="65"/>
      <c r="H119" s="65"/>
    </row>
    <row r="120" customFormat="false" ht="15" hidden="false" customHeight="false" outlineLevel="0" collapsed="false">
      <c r="G120" s="65"/>
      <c r="H120" s="65"/>
    </row>
    <row r="121" customFormat="false" ht="15" hidden="false" customHeight="false" outlineLevel="0" collapsed="false">
      <c r="G121" s="65"/>
      <c r="H121" s="65"/>
    </row>
    <row r="122" customFormat="false" ht="15" hidden="false" customHeight="false" outlineLevel="0" collapsed="false">
      <c r="G122" s="65"/>
      <c r="H122" s="65"/>
    </row>
    <row r="123" customFormat="false" ht="15" hidden="false" customHeight="false" outlineLevel="0" collapsed="false">
      <c r="G123" s="65"/>
      <c r="H123" s="65"/>
    </row>
    <row r="124" customFormat="false" ht="15" hidden="false" customHeight="false" outlineLevel="0" collapsed="false">
      <c r="G124" s="65"/>
      <c r="H124" s="65"/>
    </row>
    <row r="125" customFormat="false" ht="15" hidden="false" customHeight="false" outlineLevel="0" collapsed="false">
      <c r="G125" s="65"/>
      <c r="H125" s="65"/>
    </row>
    <row r="126" customFormat="false" ht="15" hidden="false" customHeight="false" outlineLevel="0" collapsed="false">
      <c r="G126" s="65"/>
      <c r="H126" s="65"/>
    </row>
    <row r="127" customFormat="false" ht="15" hidden="false" customHeight="false" outlineLevel="0" collapsed="false">
      <c r="G127" s="65"/>
      <c r="H127" s="65"/>
    </row>
    <row r="128" customFormat="false" ht="15" hidden="false" customHeight="false" outlineLevel="0" collapsed="false">
      <c r="G128" s="65"/>
      <c r="H128" s="65"/>
    </row>
    <row r="129" customFormat="false" ht="15" hidden="false" customHeight="false" outlineLevel="0" collapsed="false">
      <c r="G129" s="65"/>
      <c r="H129" s="65"/>
    </row>
    <row r="130" customFormat="false" ht="15" hidden="false" customHeight="false" outlineLevel="0" collapsed="false">
      <c r="G130" s="65"/>
      <c r="H130" s="65"/>
    </row>
    <row r="131" customFormat="false" ht="15" hidden="false" customHeight="false" outlineLevel="0" collapsed="false">
      <c r="G131" s="65"/>
      <c r="H131" s="65"/>
    </row>
    <row r="132" customFormat="false" ht="15" hidden="false" customHeight="false" outlineLevel="0" collapsed="false">
      <c r="G132" s="65"/>
      <c r="H132" s="65"/>
    </row>
    <row r="133" customFormat="false" ht="15" hidden="false" customHeight="false" outlineLevel="0" collapsed="false">
      <c r="G133" s="65"/>
      <c r="H133" s="65"/>
    </row>
    <row r="134" customFormat="false" ht="15" hidden="false" customHeight="false" outlineLevel="0" collapsed="false">
      <c r="G134" s="65"/>
      <c r="H134" s="65"/>
    </row>
    <row r="135" customFormat="false" ht="15" hidden="false" customHeight="false" outlineLevel="0" collapsed="false">
      <c r="G135" s="65"/>
      <c r="H135" s="65"/>
    </row>
    <row r="136" customFormat="false" ht="15" hidden="false" customHeight="false" outlineLevel="0" collapsed="false">
      <c r="G136" s="65"/>
      <c r="H136" s="65"/>
    </row>
    <row r="137" customFormat="false" ht="15" hidden="false" customHeight="false" outlineLevel="0" collapsed="false">
      <c r="G137" s="65"/>
      <c r="H137" s="65"/>
    </row>
    <row r="138" customFormat="false" ht="15" hidden="false" customHeight="false" outlineLevel="0" collapsed="false">
      <c r="G138" s="65"/>
      <c r="H138" s="65"/>
    </row>
    <row r="139" customFormat="false" ht="15" hidden="false" customHeight="false" outlineLevel="0" collapsed="false">
      <c r="G139" s="65"/>
      <c r="H139" s="65"/>
    </row>
    <row r="140" customFormat="false" ht="15" hidden="false" customHeight="false" outlineLevel="0" collapsed="false">
      <c r="G140" s="65"/>
      <c r="H140" s="65"/>
    </row>
    <row r="141" customFormat="false" ht="15" hidden="false" customHeight="false" outlineLevel="0" collapsed="false">
      <c r="G141" s="65"/>
      <c r="H141" s="65"/>
    </row>
    <row r="142" customFormat="false" ht="15" hidden="false" customHeight="false" outlineLevel="0" collapsed="false">
      <c r="G142" s="65"/>
      <c r="H142" s="65"/>
    </row>
    <row r="143" customFormat="false" ht="15" hidden="false" customHeight="false" outlineLevel="0" collapsed="false">
      <c r="G143" s="65"/>
      <c r="H143" s="65"/>
    </row>
    <row r="144" customFormat="false" ht="15" hidden="false" customHeight="false" outlineLevel="0" collapsed="false">
      <c r="G144" s="65"/>
      <c r="H144" s="65"/>
    </row>
    <row r="145" customFormat="false" ht="15" hidden="false" customHeight="false" outlineLevel="0" collapsed="false">
      <c r="G145" s="65"/>
      <c r="H145" s="65"/>
    </row>
    <row r="146" customFormat="false" ht="15" hidden="false" customHeight="false" outlineLevel="0" collapsed="false">
      <c r="G146" s="65"/>
      <c r="H146" s="65"/>
    </row>
    <row r="147" customFormat="false" ht="15" hidden="false" customHeight="false" outlineLevel="0" collapsed="false">
      <c r="G147" s="65"/>
      <c r="H147" s="65"/>
    </row>
    <row r="148" customFormat="false" ht="15" hidden="false" customHeight="false" outlineLevel="0" collapsed="false">
      <c r="G148" s="65"/>
      <c r="H148" s="65"/>
    </row>
    <row r="149" customFormat="false" ht="15" hidden="false" customHeight="false" outlineLevel="0" collapsed="false">
      <c r="G149" s="65"/>
      <c r="H149" s="65"/>
    </row>
    <row r="150" customFormat="false" ht="15" hidden="false" customHeight="false" outlineLevel="0" collapsed="false">
      <c r="G150" s="65"/>
      <c r="H150" s="65"/>
    </row>
    <row r="151" customFormat="false" ht="15" hidden="false" customHeight="false" outlineLevel="0" collapsed="false">
      <c r="G151" s="65"/>
      <c r="H151" s="65"/>
    </row>
    <row r="152" customFormat="false" ht="15" hidden="false" customHeight="false" outlineLevel="0" collapsed="false">
      <c r="G152" s="65"/>
      <c r="H152" s="65"/>
    </row>
    <row r="153" customFormat="false" ht="15" hidden="false" customHeight="false" outlineLevel="0" collapsed="false">
      <c r="G153" s="65"/>
      <c r="H153" s="65"/>
    </row>
    <row r="154" customFormat="false" ht="15" hidden="false" customHeight="false" outlineLevel="0" collapsed="false">
      <c r="G154" s="65"/>
      <c r="H154" s="65"/>
    </row>
    <row r="155" customFormat="false" ht="15" hidden="false" customHeight="false" outlineLevel="0" collapsed="false">
      <c r="G155" s="65"/>
      <c r="H155" s="65"/>
    </row>
    <row r="156" customFormat="false" ht="15" hidden="false" customHeight="false" outlineLevel="0" collapsed="false">
      <c r="G156" s="65"/>
      <c r="H156" s="65"/>
    </row>
    <row r="157" customFormat="false" ht="15" hidden="false" customHeight="false" outlineLevel="0" collapsed="false">
      <c r="G157" s="65"/>
      <c r="H157" s="65"/>
    </row>
    <row r="158" customFormat="false" ht="15" hidden="false" customHeight="false" outlineLevel="0" collapsed="false">
      <c r="G158" s="65"/>
      <c r="H158" s="65"/>
    </row>
    <row r="159" customFormat="false" ht="15" hidden="false" customHeight="false" outlineLevel="0" collapsed="false">
      <c r="G159" s="65"/>
      <c r="H159" s="65"/>
    </row>
    <row r="160" customFormat="false" ht="15" hidden="false" customHeight="false" outlineLevel="0" collapsed="false">
      <c r="G160" s="65"/>
      <c r="H160" s="65"/>
    </row>
    <row r="161" customFormat="false" ht="15" hidden="false" customHeight="false" outlineLevel="0" collapsed="false">
      <c r="G161" s="65"/>
      <c r="H161" s="65"/>
    </row>
    <row r="162" customFormat="false" ht="15" hidden="false" customHeight="false" outlineLevel="0" collapsed="false">
      <c r="G162" s="65"/>
      <c r="H162" s="65"/>
    </row>
    <row r="163" customFormat="false" ht="15" hidden="false" customHeight="false" outlineLevel="0" collapsed="false">
      <c r="G163" s="65"/>
      <c r="H163" s="65"/>
    </row>
    <row r="164" customFormat="false" ht="15" hidden="false" customHeight="false" outlineLevel="0" collapsed="false">
      <c r="G164" s="65"/>
      <c r="H164" s="65"/>
    </row>
    <row r="165" customFormat="false" ht="15" hidden="false" customHeight="false" outlineLevel="0" collapsed="false">
      <c r="G165" s="65"/>
      <c r="H165" s="65"/>
    </row>
    <row r="166" customFormat="false" ht="15" hidden="false" customHeight="false" outlineLevel="0" collapsed="false">
      <c r="G166" s="65"/>
      <c r="H166" s="65"/>
    </row>
    <row r="167" customFormat="false" ht="15" hidden="false" customHeight="false" outlineLevel="0" collapsed="false">
      <c r="G167" s="65"/>
      <c r="H167" s="65"/>
    </row>
    <row r="168" customFormat="false" ht="15" hidden="false" customHeight="false" outlineLevel="0" collapsed="false">
      <c r="G168" s="65"/>
      <c r="H168" s="65"/>
    </row>
    <row r="169" customFormat="false" ht="15" hidden="false" customHeight="false" outlineLevel="0" collapsed="false">
      <c r="G169" s="65"/>
      <c r="H169" s="65"/>
    </row>
    <row r="170" customFormat="false" ht="15" hidden="false" customHeight="false" outlineLevel="0" collapsed="false">
      <c r="G170" s="65"/>
      <c r="H170" s="65"/>
    </row>
    <row r="171" customFormat="false" ht="15" hidden="false" customHeight="false" outlineLevel="0" collapsed="false">
      <c r="G171" s="65"/>
      <c r="H171" s="65"/>
    </row>
    <row r="172" customFormat="false" ht="15" hidden="false" customHeight="false" outlineLevel="0" collapsed="false">
      <c r="G172" s="65"/>
      <c r="H172" s="65"/>
    </row>
    <row r="173" customFormat="false" ht="15" hidden="false" customHeight="false" outlineLevel="0" collapsed="false">
      <c r="G173" s="65"/>
      <c r="H173" s="65"/>
    </row>
    <row r="174" customFormat="false" ht="15" hidden="false" customHeight="false" outlineLevel="0" collapsed="false">
      <c r="G174" s="65"/>
      <c r="H174" s="65"/>
    </row>
    <row r="175" customFormat="false" ht="15" hidden="false" customHeight="false" outlineLevel="0" collapsed="false">
      <c r="G175" s="65"/>
      <c r="H175" s="65"/>
    </row>
    <row r="176" customFormat="false" ht="15" hidden="false" customHeight="false" outlineLevel="0" collapsed="false">
      <c r="G176" s="65"/>
      <c r="H176" s="65"/>
    </row>
    <row r="177" customFormat="false" ht="15" hidden="false" customHeight="false" outlineLevel="0" collapsed="false">
      <c r="G177" s="65"/>
      <c r="H177" s="65"/>
    </row>
    <row r="178" customFormat="false" ht="15" hidden="false" customHeight="false" outlineLevel="0" collapsed="false">
      <c r="G178" s="65"/>
      <c r="H178" s="65"/>
    </row>
    <row r="179" customFormat="false" ht="15" hidden="false" customHeight="false" outlineLevel="0" collapsed="false">
      <c r="G179" s="65"/>
      <c r="H179" s="65"/>
    </row>
    <row r="180" customFormat="false" ht="15" hidden="false" customHeight="false" outlineLevel="0" collapsed="false">
      <c r="G180" s="65"/>
      <c r="H180" s="65"/>
    </row>
    <row r="181" customFormat="false" ht="15" hidden="false" customHeight="false" outlineLevel="0" collapsed="false">
      <c r="G181" s="65"/>
      <c r="H181" s="65"/>
    </row>
    <row r="182" customFormat="false" ht="15" hidden="false" customHeight="false" outlineLevel="0" collapsed="false">
      <c r="G182" s="65"/>
      <c r="H182" s="65"/>
    </row>
    <row r="183" customFormat="false" ht="15" hidden="false" customHeight="false" outlineLevel="0" collapsed="false">
      <c r="G183" s="65"/>
      <c r="H183" s="65"/>
    </row>
    <row r="184" customFormat="false" ht="15" hidden="false" customHeight="false" outlineLevel="0" collapsed="false">
      <c r="G184" s="65"/>
      <c r="H184" s="65"/>
    </row>
    <row r="185" customFormat="false" ht="15" hidden="false" customHeight="false" outlineLevel="0" collapsed="false">
      <c r="G185" s="65"/>
      <c r="H185" s="65"/>
    </row>
    <row r="186" customFormat="false" ht="15" hidden="false" customHeight="false" outlineLevel="0" collapsed="false">
      <c r="G186" s="65"/>
      <c r="H186" s="65"/>
    </row>
    <row r="187" customFormat="false" ht="15" hidden="false" customHeight="false" outlineLevel="0" collapsed="false">
      <c r="G187" s="65"/>
      <c r="H187" s="65"/>
    </row>
    <row r="188" customFormat="false" ht="15" hidden="false" customHeight="false" outlineLevel="0" collapsed="false">
      <c r="G188" s="65"/>
      <c r="H188" s="65"/>
    </row>
    <row r="189" customFormat="false" ht="15" hidden="false" customHeight="false" outlineLevel="0" collapsed="false">
      <c r="G189" s="65"/>
      <c r="H189" s="65"/>
    </row>
    <row r="190" customFormat="false" ht="15" hidden="false" customHeight="false" outlineLevel="0" collapsed="false">
      <c r="G190" s="65"/>
      <c r="H190" s="65"/>
    </row>
    <row r="191" customFormat="false" ht="15" hidden="false" customHeight="false" outlineLevel="0" collapsed="false">
      <c r="G191" s="65"/>
      <c r="H191" s="65"/>
    </row>
    <row r="192" customFormat="false" ht="15" hidden="false" customHeight="false" outlineLevel="0" collapsed="false">
      <c r="G192" s="65"/>
      <c r="H192" s="65"/>
    </row>
    <row r="193" customFormat="false" ht="15" hidden="false" customHeight="false" outlineLevel="0" collapsed="false">
      <c r="G193" s="65"/>
      <c r="H193" s="65"/>
    </row>
    <row r="194" customFormat="false" ht="15" hidden="false" customHeight="false" outlineLevel="0" collapsed="false">
      <c r="G194" s="65"/>
      <c r="H194" s="65"/>
    </row>
    <row r="195" customFormat="false" ht="15" hidden="false" customHeight="false" outlineLevel="0" collapsed="false">
      <c r="G195" s="65"/>
      <c r="H195" s="65"/>
    </row>
    <row r="196" customFormat="false" ht="15" hidden="false" customHeight="false" outlineLevel="0" collapsed="false">
      <c r="G196" s="65"/>
      <c r="H196" s="65"/>
    </row>
    <row r="197" customFormat="false" ht="15" hidden="false" customHeight="false" outlineLevel="0" collapsed="false">
      <c r="G197" s="65"/>
      <c r="H197" s="65"/>
    </row>
    <row r="198" customFormat="false" ht="15" hidden="false" customHeight="false" outlineLevel="0" collapsed="false">
      <c r="G198" s="65"/>
      <c r="H198" s="65"/>
    </row>
    <row r="199" customFormat="false" ht="15" hidden="false" customHeight="false" outlineLevel="0" collapsed="false">
      <c r="G199" s="65"/>
      <c r="H199" s="65"/>
    </row>
    <row r="200" customFormat="false" ht="15" hidden="false" customHeight="false" outlineLevel="0" collapsed="false">
      <c r="G200" s="65"/>
      <c r="H200" s="65"/>
    </row>
    <row r="201" customFormat="false" ht="15" hidden="false" customHeight="false" outlineLevel="0" collapsed="false">
      <c r="G201" s="65"/>
      <c r="H201" s="65"/>
    </row>
    <row r="202" customFormat="false" ht="15" hidden="false" customHeight="false" outlineLevel="0" collapsed="false">
      <c r="G202" s="65"/>
      <c r="H202" s="65"/>
    </row>
    <row r="203" customFormat="false" ht="15" hidden="false" customHeight="false" outlineLevel="0" collapsed="false">
      <c r="G203" s="65"/>
      <c r="H203" s="65"/>
    </row>
    <row r="204" customFormat="false" ht="15" hidden="false" customHeight="false" outlineLevel="0" collapsed="false">
      <c r="G204" s="65"/>
      <c r="H204" s="65"/>
    </row>
    <row r="205" customFormat="false" ht="15" hidden="false" customHeight="false" outlineLevel="0" collapsed="false">
      <c r="G205" s="65"/>
      <c r="H205" s="65"/>
    </row>
    <row r="206" customFormat="false" ht="15" hidden="false" customHeight="false" outlineLevel="0" collapsed="false">
      <c r="G206" s="65"/>
      <c r="H206" s="65"/>
    </row>
    <row r="207" customFormat="false" ht="15" hidden="false" customHeight="false" outlineLevel="0" collapsed="false">
      <c r="G207" s="65"/>
      <c r="H207" s="65"/>
    </row>
    <row r="208" customFormat="false" ht="15" hidden="false" customHeight="false" outlineLevel="0" collapsed="false">
      <c r="G208" s="65"/>
      <c r="H208" s="65"/>
    </row>
    <row r="209" customFormat="false" ht="15" hidden="false" customHeight="false" outlineLevel="0" collapsed="false">
      <c r="G209" s="65"/>
      <c r="H209" s="65"/>
    </row>
    <row r="210" customFormat="false" ht="15" hidden="false" customHeight="false" outlineLevel="0" collapsed="false">
      <c r="G210" s="65"/>
      <c r="H210" s="65"/>
    </row>
    <row r="211" customFormat="false" ht="15" hidden="false" customHeight="false" outlineLevel="0" collapsed="false">
      <c r="G211" s="65"/>
      <c r="H211" s="65"/>
    </row>
    <row r="212" customFormat="false" ht="15" hidden="false" customHeight="false" outlineLevel="0" collapsed="false">
      <c r="G212" s="65"/>
      <c r="H212" s="65"/>
    </row>
    <row r="213" customFormat="false" ht="15" hidden="false" customHeight="false" outlineLevel="0" collapsed="false">
      <c r="G213" s="65"/>
      <c r="H213" s="65"/>
    </row>
    <row r="214" customFormat="false" ht="15" hidden="false" customHeight="false" outlineLevel="0" collapsed="false">
      <c r="G214" s="65"/>
      <c r="H214" s="65"/>
    </row>
    <row r="215" customFormat="false" ht="15" hidden="false" customHeight="false" outlineLevel="0" collapsed="false">
      <c r="G215" s="65"/>
      <c r="H215" s="65"/>
    </row>
    <row r="216" customFormat="false" ht="15" hidden="false" customHeight="false" outlineLevel="0" collapsed="false">
      <c r="G216" s="65"/>
      <c r="H216" s="65"/>
    </row>
    <row r="217" customFormat="false" ht="15" hidden="false" customHeight="false" outlineLevel="0" collapsed="false">
      <c r="G217" s="65"/>
      <c r="H217" s="65"/>
    </row>
    <row r="218" customFormat="false" ht="15" hidden="false" customHeight="false" outlineLevel="0" collapsed="false">
      <c r="G218" s="65"/>
      <c r="H218" s="65"/>
    </row>
    <row r="219" customFormat="false" ht="15" hidden="false" customHeight="false" outlineLevel="0" collapsed="false">
      <c r="G219" s="65"/>
      <c r="H219" s="65"/>
    </row>
    <row r="220" customFormat="false" ht="15" hidden="false" customHeight="false" outlineLevel="0" collapsed="false">
      <c r="G220" s="65"/>
      <c r="H220" s="65"/>
    </row>
    <row r="221" customFormat="false" ht="15" hidden="false" customHeight="false" outlineLevel="0" collapsed="false">
      <c r="G221" s="65"/>
      <c r="H221" s="65"/>
    </row>
    <row r="222" customFormat="false" ht="15" hidden="false" customHeight="false" outlineLevel="0" collapsed="false">
      <c r="G222" s="65"/>
      <c r="H222" s="65"/>
    </row>
    <row r="223" customFormat="false" ht="15" hidden="false" customHeight="false" outlineLevel="0" collapsed="false">
      <c r="G223" s="65"/>
      <c r="H223" s="65"/>
    </row>
    <row r="224" customFormat="false" ht="15" hidden="false" customHeight="false" outlineLevel="0" collapsed="false">
      <c r="G224" s="65"/>
      <c r="H224" s="65"/>
    </row>
    <row r="225" customFormat="false" ht="15" hidden="false" customHeight="false" outlineLevel="0" collapsed="false">
      <c r="G225" s="65"/>
      <c r="H225" s="65"/>
    </row>
    <row r="226" customFormat="false" ht="15" hidden="false" customHeight="false" outlineLevel="0" collapsed="false">
      <c r="G226" s="65"/>
      <c r="H226" s="65"/>
    </row>
    <row r="227" customFormat="false" ht="15" hidden="false" customHeight="false" outlineLevel="0" collapsed="false">
      <c r="G227" s="65"/>
      <c r="H227" s="65"/>
    </row>
    <row r="228" customFormat="false" ht="15" hidden="false" customHeight="false" outlineLevel="0" collapsed="false">
      <c r="G228" s="65"/>
      <c r="H228" s="65"/>
    </row>
    <row r="229" customFormat="false" ht="15" hidden="false" customHeight="false" outlineLevel="0" collapsed="false">
      <c r="G229" s="65"/>
      <c r="H229" s="65"/>
    </row>
    <row r="230" customFormat="false" ht="15" hidden="false" customHeight="false" outlineLevel="0" collapsed="false">
      <c r="G230" s="65"/>
      <c r="H230" s="65"/>
    </row>
    <row r="231" customFormat="false" ht="15" hidden="false" customHeight="false" outlineLevel="0" collapsed="false">
      <c r="G231" s="65"/>
      <c r="H231" s="65"/>
    </row>
    <row r="232" customFormat="false" ht="15" hidden="false" customHeight="false" outlineLevel="0" collapsed="false">
      <c r="G232" s="65"/>
      <c r="H232" s="65"/>
    </row>
    <row r="233" customFormat="false" ht="15" hidden="false" customHeight="false" outlineLevel="0" collapsed="false">
      <c r="G233" s="65"/>
      <c r="H233" s="65"/>
    </row>
    <row r="234" customFormat="false" ht="15" hidden="false" customHeight="false" outlineLevel="0" collapsed="false">
      <c r="G234" s="65"/>
      <c r="H234" s="65"/>
    </row>
    <row r="235" customFormat="false" ht="15" hidden="false" customHeight="false" outlineLevel="0" collapsed="false">
      <c r="G235" s="65"/>
      <c r="H235" s="65"/>
    </row>
    <row r="236" customFormat="false" ht="15" hidden="false" customHeight="false" outlineLevel="0" collapsed="false">
      <c r="G236" s="65"/>
      <c r="H236" s="65"/>
    </row>
    <row r="237" customFormat="false" ht="15" hidden="false" customHeight="false" outlineLevel="0" collapsed="false">
      <c r="G237" s="65"/>
      <c r="H237" s="65"/>
    </row>
    <row r="238" customFormat="false" ht="15" hidden="false" customHeight="false" outlineLevel="0" collapsed="false">
      <c r="G238" s="65"/>
      <c r="H238" s="65"/>
    </row>
    <row r="239" customFormat="false" ht="15" hidden="false" customHeight="false" outlineLevel="0" collapsed="false">
      <c r="G239" s="65"/>
      <c r="H239" s="65"/>
    </row>
    <row r="240" customFormat="false" ht="15" hidden="false" customHeight="false" outlineLevel="0" collapsed="false">
      <c r="G240" s="65"/>
      <c r="H240" s="65"/>
    </row>
    <row r="241" customFormat="false" ht="15" hidden="false" customHeight="false" outlineLevel="0" collapsed="false">
      <c r="G241" s="65"/>
      <c r="H241" s="65"/>
    </row>
    <row r="242" customFormat="false" ht="15" hidden="false" customHeight="false" outlineLevel="0" collapsed="false">
      <c r="G242" s="65"/>
      <c r="H242" s="65"/>
    </row>
    <row r="243" customFormat="false" ht="15" hidden="false" customHeight="false" outlineLevel="0" collapsed="false">
      <c r="G243" s="65"/>
      <c r="H243" s="65"/>
    </row>
    <row r="244" customFormat="false" ht="15" hidden="false" customHeight="false" outlineLevel="0" collapsed="false">
      <c r="G244" s="65"/>
      <c r="H244" s="65"/>
    </row>
    <row r="245" customFormat="false" ht="15" hidden="false" customHeight="false" outlineLevel="0" collapsed="false">
      <c r="G245" s="65"/>
      <c r="H245" s="65"/>
    </row>
    <row r="246" customFormat="false" ht="15" hidden="false" customHeight="false" outlineLevel="0" collapsed="false">
      <c r="G246" s="65"/>
      <c r="H246" s="65"/>
    </row>
    <row r="247" customFormat="false" ht="15" hidden="false" customHeight="false" outlineLevel="0" collapsed="false">
      <c r="G247" s="65"/>
      <c r="H247" s="65"/>
    </row>
    <row r="248" customFormat="false" ht="15" hidden="false" customHeight="false" outlineLevel="0" collapsed="false">
      <c r="G248" s="65"/>
      <c r="H248" s="65"/>
    </row>
    <row r="249" customFormat="false" ht="15" hidden="false" customHeight="false" outlineLevel="0" collapsed="false">
      <c r="G249" s="65"/>
      <c r="H249" s="65"/>
    </row>
    <row r="250" customFormat="false" ht="15" hidden="false" customHeight="false" outlineLevel="0" collapsed="false">
      <c r="G250" s="65"/>
      <c r="H250" s="65"/>
    </row>
    <row r="251" customFormat="false" ht="15" hidden="false" customHeight="false" outlineLevel="0" collapsed="false">
      <c r="G251" s="65"/>
      <c r="H251" s="65"/>
    </row>
    <row r="252" customFormat="false" ht="15" hidden="false" customHeight="false" outlineLevel="0" collapsed="false">
      <c r="G252" s="65"/>
      <c r="H252" s="65"/>
    </row>
    <row r="253" customFormat="false" ht="15" hidden="false" customHeight="false" outlineLevel="0" collapsed="false">
      <c r="G253" s="65"/>
      <c r="H253" s="65"/>
    </row>
    <row r="254" customFormat="false" ht="15" hidden="false" customHeight="false" outlineLevel="0" collapsed="false">
      <c r="G254" s="65"/>
      <c r="H254" s="65"/>
    </row>
    <row r="255" customFormat="false" ht="15" hidden="false" customHeight="false" outlineLevel="0" collapsed="false">
      <c r="G255" s="65"/>
      <c r="H255" s="65"/>
    </row>
    <row r="256" customFormat="false" ht="15" hidden="false" customHeight="false" outlineLevel="0" collapsed="false">
      <c r="G256" s="65"/>
      <c r="H256" s="65"/>
    </row>
    <row r="257" customFormat="false" ht="15" hidden="false" customHeight="false" outlineLevel="0" collapsed="false">
      <c r="G257" s="65"/>
      <c r="H257" s="65"/>
    </row>
    <row r="258" customFormat="false" ht="15" hidden="false" customHeight="false" outlineLevel="0" collapsed="false">
      <c r="G258" s="65"/>
      <c r="H258" s="65"/>
    </row>
    <row r="259" customFormat="false" ht="15" hidden="false" customHeight="false" outlineLevel="0" collapsed="false">
      <c r="G259" s="65"/>
      <c r="H259" s="65"/>
    </row>
    <row r="260" customFormat="false" ht="15" hidden="false" customHeight="false" outlineLevel="0" collapsed="false">
      <c r="G260" s="65"/>
      <c r="H260" s="65"/>
    </row>
    <row r="261" customFormat="false" ht="15" hidden="false" customHeight="false" outlineLevel="0" collapsed="false">
      <c r="G261" s="65"/>
      <c r="H261" s="65"/>
    </row>
    <row r="262" customFormat="false" ht="15" hidden="false" customHeight="false" outlineLevel="0" collapsed="false">
      <c r="G262" s="65"/>
      <c r="H262" s="65"/>
    </row>
    <row r="263" customFormat="false" ht="15" hidden="false" customHeight="false" outlineLevel="0" collapsed="false">
      <c r="G263" s="65"/>
      <c r="H263" s="65"/>
    </row>
    <row r="264" customFormat="false" ht="15" hidden="false" customHeight="false" outlineLevel="0" collapsed="false">
      <c r="G264" s="65"/>
      <c r="H264" s="65"/>
    </row>
    <row r="265" customFormat="false" ht="15" hidden="false" customHeight="false" outlineLevel="0" collapsed="false">
      <c r="G265" s="65"/>
      <c r="H265" s="65"/>
    </row>
    <row r="266" customFormat="false" ht="15" hidden="false" customHeight="false" outlineLevel="0" collapsed="false">
      <c r="G266" s="65"/>
      <c r="H266" s="65"/>
    </row>
    <row r="267" customFormat="false" ht="15" hidden="false" customHeight="false" outlineLevel="0" collapsed="false">
      <c r="G267" s="65"/>
      <c r="H267" s="65"/>
    </row>
    <row r="268" customFormat="false" ht="15" hidden="false" customHeight="false" outlineLevel="0" collapsed="false">
      <c r="G268" s="65"/>
      <c r="H268" s="65"/>
    </row>
    <row r="269" customFormat="false" ht="15" hidden="false" customHeight="false" outlineLevel="0" collapsed="false">
      <c r="G269" s="65"/>
      <c r="H269" s="65"/>
    </row>
    <row r="270" customFormat="false" ht="15" hidden="false" customHeight="false" outlineLevel="0" collapsed="false">
      <c r="G270" s="65"/>
      <c r="H270" s="65"/>
    </row>
    <row r="271" customFormat="false" ht="15" hidden="false" customHeight="false" outlineLevel="0" collapsed="false">
      <c r="G271" s="65"/>
      <c r="H271" s="65"/>
    </row>
    <row r="272" customFormat="false" ht="15" hidden="false" customHeight="false" outlineLevel="0" collapsed="false">
      <c r="G272" s="65"/>
      <c r="H272" s="65"/>
    </row>
    <row r="273" customFormat="false" ht="15" hidden="false" customHeight="false" outlineLevel="0" collapsed="false">
      <c r="G273" s="65"/>
      <c r="H273" s="65"/>
    </row>
    <row r="274" customFormat="false" ht="15" hidden="false" customHeight="false" outlineLevel="0" collapsed="false">
      <c r="G274" s="65"/>
      <c r="H274" s="65"/>
    </row>
    <row r="275" customFormat="false" ht="15" hidden="false" customHeight="false" outlineLevel="0" collapsed="false">
      <c r="G275" s="65"/>
      <c r="H275" s="65"/>
    </row>
    <row r="276" customFormat="false" ht="15" hidden="false" customHeight="false" outlineLevel="0" collapsed="false">
      <c r="G276" s="65"/>
      <c r="H276" s="65"/>
    </row>
    <row r="277" customFormat="false" ht="15" hidden="false" customHeight="false" outlineLevel="0" collapsed="false">
      <c r="G277" s="65"/>
      <c r="H277" s="65"/>
    </row>
    <row r="278" customFormat="false" ht="15" hidden="false" customHeight="false" outlineLevel="0" collapsed="false">
      <c r="G278" s="65"/>
      <c r="H278" s="65"/>
    </row>
    <row r="279" customFormat="false" ht="15" hidden="false" customHeight="false" outlineLevel="0" collapsed="false">
      <c r="G279" s="65"/>
      <c r="H279" s="65"/>
    </row>
    <row r="280" customFormat="false" ht="15" hidden="false" customHeight="false" outlineLevel="0" collapsed="false">
      <c r="G280" s="65"/>
      <c r="H280" s="65"/>
    </row>
    <row r="281" customFormat="false" ht="15" hidden="false" customHeight="false" outlineLevel="0" collapsed="false">
      <c r="G281" s="65"/>
      <c r="H281" s="65"/>
    </row>
    <row r="282" customFormat="false" ht="15" hidden="false" customHeight="false" outlineLevel="0" collapsed="false">
      <c r="G282" s="65"/>
      <c r="H282" s="65"/>
    </row>
    <row r="283" customFormat="false" ht="15" hidden="false" customHeight="false" outlineLevel="0" collapsed="false">
      <c r="G283" s="65"/>
      <c r="H283" s="65"/>
    </row>
    <row r="284" customFormat="false" ht="15" hidden="false" customHeight="false" outlineLevel="0" collapsed="false">
      <c r="G284" s="65"/>
      <c r="H284" s="65"/>
    </row>
    <row r="285" customFormat="false" ht="15" hidden="false" customHeight="false" outlineLevel="0" collapsed="false">
      <c r="G285" s="65"/>
      <c r="H285" s="65"/>
    </row>
    <row r="286" customFormat="false" ht="15" hidden="false" customHeight="false" outlineLevel="0" collapsed="false">
      <c r="G286" s="65"/>
      <c r="H286" s="65"/>
    </row>
    <row r="287" customFormat="false" ht="15" hidden="false" customHeight="false" outlineLevel="0" collapsed="false">
      <c r="G287" s="65"/>
      <c r="H287" s="65"/>
    </row>
    <row r="288" customFormat="false" ht="15" hidden="false" customHeight="false" outlineLevel="0" collapsed="false">
      <c r="G288" s="65"/>
      <c r="H288" s="65"/>
    </row>
    <row r="289" customFormat="false" ht="15" hidden="false" customHeight="false" outlineLevel="0" collapsed="false">
      <c r="G289" s="65"/>
      <c r="H289" s="65"/>
    </row>
    <row r="290" customFormat="false" ht="15" hidden="false" customHeight="false" outlineLevel="0" collapsed="false">
      <c r="G290" s="65"/>
      <c r="H290" s="65"/>
    </row>
    <row r="291" customFormat="false" ht="15" hidden="false" customHeight="false" outlineLevel="0" collapsed="false">
      <c r="G291" s="65"/>
      <c r="H291" s="65"/>
    </row>
    <row r="292" customFormat="false" ht="15" hidden="false" customHeight="false" outlineLevel="0" collapsed="false">
      <c r="G292" s="65"/>
      <c r="H292" s="65"/>
    </row>
    <row r="293" customFormat="false" ht="15" hidden="false" customHeight="false" outlineLevel="0" collapsed="false">
      <c r="G293" s="65"/>
      <c r="H293" s="65"/>
    </row>
    <row r="294" customFormat="false" ht="15" hidden="false" customHeight="false" outlineLevel="0" collapsed="false">
      <c r="G294" s="65"/>
      <c r="H294" s="65"/>
    </row>
    <row r="295" customFormat="false" ht="15" hidden="false" customHeight="false" outlineLevel="0" collapsed="false">
      <c r="G295" s="65"/>
      <c r="H295" s="65"/>
    </row>
    <row r="296" customFormat="false" ht="15" hidden="false" customHeight="false" outlineLevel="0" collapsed="false">
      <c r="G296" s="65"/>
      <c r="H296" s="65"/>
    </row>
    <row r="297" customFormat="false" ht="15" hidden="false" customHeight="false" outlineLevel="0" collapsed="false">
      <c r="G297" s="65"/>
      <c r="H297" s="65"/>
    </row>
    <row r="298" customFormat="false" ht="15" hidden="false" customHeight="false" outlineLevel="0" collapsed="false">
      <c r="G298" s="65"/>
      <c r="H298" s="65"/>
    </row>
    <row r="299" customFormat="false" ht="15" hidden="false" customHeight="false" outlineLevel="0" collapsed="false">
      <c r="G299" s="65"/>
      <c r="H299" s="65"/>
    </row>
    <row r="300" customFormat="false" ht="15" hidden="false" customHeight="false" outlineLevel="0" collapsed="false">
      <c r="G300" s="65"/>
      <c r="H300" s="65"/>
    </row>
    <row r="301" customFormat="false" ht="15" hidden="false" customHeight="false" outlineLevel="0" collapsed="false">
      <c r="G301" s="65"/>
      <c r="H301" s="65"/>
    </row>
    <row r="302" customFormat="false" ht="15" hidden="false" customHeight="false" outlineLevel="0" collapsed="false">
      <c r="G302" s="65"/>
      <c r="H302" s="65"/>
    </row>
    <row r="303" customFormat="false" ht="15" hidden="false" customHeight="false" outlineLevel="0" collapsed="false">
      <c r="G303" s="65"/>
      <c r="H303" s="65"/>
    </row>
    <row r="304" customFormat="false" ht="15" hidden="false" customHeight="false" outlineLevel="0" collapsed="false">
      <c r="G304" s="65"/>
      <c r="H304" s="65"/>
    </row>
    <row r="305" customFormat="false" ht="15" hidden="false" customHeight="false" outlineLevel="0" collapsed="false">
      <c r="G305" s="65"/>
      <c r="H305" s="65"/>
    </row>
    <row r="306" customFormat="false" ht="15" hidden="false" customHeight="false" outlineLevel="0" collapsed="false">
      <c r="G306" s="65"/>
      <c r="H306" s="65"/>
    </row>
    <row r="307" customFormat="false" ht="15" hidden="false" customHeight="false" outlineLevel="0" collapsed="false">
      <c r="G307" s="65"/>
      <c r="H307" s="65"/>
    </row>
    <row r="308" customFormat="false" ht="15" hidden="false" customHeight="false" outlineLevel="0" collapsed="false">
      <c r="G308" s="65"/>
      <c r="H308" s="65"/>
    </row>
    <row r="309" customFormat="false" ht="15" hidden="false" customHeight="false" outlineLevel="0" collapsed="false">
      <c r="G309" s="65"/>
      <c r="H309" s="65"/>
    </row>
    <row r="310" customFormat="false" ht="15" hidden="false" customHeight="false" outlineLevel="0" collapsed="false">
      <c r="G310" s="65"/>
      <c r="H310" s="65"/>
    </row>
    <row r="311" customFormat="false" ht="15" hidden="false" customHeight="false" outlineLevel="0" collapsed="false">
      <c r="G311" s="65"/>
      <c r="H311" s="65"/>
    </row>
    <row r="312" customFormat="false" ht="15" hidden="false" customHeight="false" outlineLevel="0" collapsed="false">
      <c r="G312" s="65"/>
      <c r="H312" s="65"/>
    </row>
    <row r="313" customFormat="false" ht="15" hidden="false" customHeight="false" outlineLevel="0" collapsed="false">
      <c r="G313" s="65"/>
      <c r="H313" s="65"/>
    </row>
    <row r="314" customFormat="false" ht="15" hidden="false" customHeight="false" outlineLevel="0" collapsed="false">
      <c r="G314" s="65"/>
      <c r="H314" s="65"/>
    </row>
    <row r="315" customFormat="false" ht="15" hidden="false" customHeight="false" outlineLevel="0" collapsed="false">
      <c r="G315" s="65"/>
      <c r="H315" s="65"/>
    </row>
    <row r="316" customFormat="false" ht="15" hidden="false" customHeight="false" outlineLevel="0" collapsed="false">
      <c r="G316" s="65"/>
      <c r="H316" s="65"/>
    </row>
    <row r="317" customFormat="false" ht="15" hidden="false" customHeight="false" outlineLevel="0" collapsed="false">
      <c r="G317" s="65"/>
      <c r="H317" s="65"/>
    </row>
    <row r="318" customFormat="false" ht="15" hidden="false" customHeight="false" outlineLevel="0" collapsed="false">
      <c r="G318" s="65"/>
      <c r="H318" s="65"/>
    </row>
    <row r="319" customFormat="false" ht="15" hidden="false" customHeight="false" outlineLevel="0" collapsed="false">
      <c r="G319" s="65"/>
      <c r="H319" s="65"/>
    </row>
    <row r="320" customFormat="false" ht="15" hidden="false" customHeight="false" outlineLevel="0" collapsed="false">
      <c r="G320" s="65"/>
      <c r="H320" s="65"/>
    </row>
    <row r="321" customFormat="false" ht="15" hidden="false" customHeight="false" outlineLevel="0" collapsed="false">
      <c r="G321" s="65"/>
      <c r="H321" s="65"/>
    </row>
    <row r="322" customFormat="false" ht="15" hidden="false" customHeight="false" outlineLevel="0" collapsed="false">
      <c r="G322" s="65"/>
      <c r="H322" s="65"/>
    </row>
    <row r="323" customFormat="false" ht="15" hidden="false" customHeight="false" outlineLevel="0" collapsed="false">
      <c r="G323" s="65"/>
      <c r="H323" s="65"/>
    </row>
    <row r="324" customFormat="false" ht="15" hidden="false" customHeight="false" outlineLevel="0" collapsed="false">
      <c r="G324" s="65"/>
      <c r="H324" s="65"/>
    </row>
    <row r="325" customFormat="false" ht="15" hidden="false" customHeight="false" outlineLevel="0" collapsed="false">
      <c r="G325" s="65"/>
      <c r="H325" s="65"/>
    </row>
    <row r="326" customFormat="false" ht="15" hidden="false" customHeight="false" outlineLevel="0" collapsed="false">
      <c r="G326" s="65"/>
      <c r="H326" s="65"/>
    </row>
    <row r="327" customFormat="false" ht="15" hidden="false" customHeight="false" outlineLevel="0" collapsed="false">
      <c r="G327" s="65"/>
      <c r="H327" s="65"/>
    </row>
    <row r="328" customFormat="false" ht="15" hidden="false" customHeight="false" outlineLevel="0" collapsed="false">
      <c r="G328" s="65"/>
      <c r="H328" s="65"/>
    </row>
    <row r="329" customFormat="false" ht="15" hidden="false" customHeight="false" outlineLevel="0" collapsed="false">
      <c r="G329" s="65"/>
      <c r="H329" s="65"/>
    </row>
    <row r="330" customFormat="false" ht="15" hidden="false" customHeight="false" outlineLevel="0" collapsed="false">
      <c r="G330" s="65"/>
      <c r="H330" s="65"/>
    </row>
    <row r="331" customFormat="false" ht="15" hidden="false" customHeight="false" outlineLevel="0" collapsed="false">
      <c r="G331" s="65"/>
      <c r="H331" s="65"/>
    </row>
    <row r="332" customFormat="false" ht="15" hidden="false" customHeight="false" outlineLevel="0" collapsed="false">
      <c r="G332" s="65"/>
      <c r="H332" s="65"/>
    </row>
    <row r="333" customFormat="false" ht="15" hidden="false" customHeight="false" outlineLevel="0" collapsed="false">
      <c r="G333" s="65"/>
      <c r="H333" s="65"/>
    </row>
    <row r="334" customFormat="false" ht="15" hidden="false" customHeight="false" outlineLevel="0" collapsed="false">
      <c r="G334" s="65"/>
      <c r="H334" s="65"/>
    </row>
    <row r="335" customFormat="false" ht="15" hidden="false" customHeight="false" outlineLevel="0" collapsed="false">
      <c r="G335" s="65"/>
      <c r="H335" s="65"/>
    </row>
    <row r="336" customFormat="false" ht="15" hidden="false" customHeight="false" outlineLevel="0" collapsed="false">
      <c r="G336" s="65"/>
      <c r="H336" s="65"/>
    </row>
    <row r="337" customFormat="false" ht="15" hidden="false" customHeight="false" outlineLevel="0" collapsed="false">
      <c r="G337" s="65"/>
      <c r="H337" s="65"/>
    </row>
    <row r="338" customFormat="false" ht="15" hidden="false" customHeight="false" outlineLevel="0" collapsed="false">
      <c r="G338" s="65"/>
      <c r="H338" s="65"/>
    </row>
    <row r="339" customFormat="false" ht="15" hidden="false" customHeight="false" outlineLevel="0" collapsed="false">
      <c r="G339" s="65"/>
      <c r="H339" s="65"/>
    </row>
    <row r="340" customFormat="false" ht="15" hidden="false" customHeight="false" outlineLevel="0" collapsed="false">
      <c r="G340" s="65"/>
      <c r="H340" s="65"/>
    </row>
    <row r="341" customFormat="false" ht="15" hidden="false" customHeight="false" outlineLevel="0" collapsed="false">
      <c r="G341" s="65"/>
      <c r="H341" s="65"/>
    </row>
    <row r="342" customFormat="false" ht="15" hidden="false" customHeight="false" outlineLevel="0" collapsed="false">
      <c r="G342" s="65"/>
      <c r="H342" s="65"/>
    </row>
    <row r="343" customFormat="false" ht="15" hidden="false" customHeight="false" outlineLevel="0" collapsed="false">
      <c r="G343" s="65"/>
      <c r="H343" s="65"/>
    </row>
    <row r="344" customFormat="false" ht="15" hidden="false" customHeight="false" outlineLevel="0" collapsed="false">
      <c r="G344" s="65"/>
      <c r="H344" s="65"/>
    </row>
    <row r="345" customFormat="false" ht="15" hidden="false" customHeight="false" outlineLevel="0" collapsed="false">
      <c r="G345" s="65"/>
      <c r="H345" s="65"/>
    </row>
    <row r="346" customFormat="false" ht="15" hidden="false" customHeight="false" outlineLevel="0" collapsed="false">
      <c r="G346" s="65"/>
      <c r="H346" s="65"/>
    </row>
    <row r="347" customFormat="false" ht="15" hidden="false" customHeight="false" outlineLevel="0" collapsed="false">
      <c r="G347" s="65"/>
      <c r="H347" s="65"/>
    </row>
    <row r="348" customFormat="false" ht="15" hidden="false" customHeight="false" outlineLevel="0" collapsed="false">
      <c r="G348" s="65"/>
      <c r="H348" s="65"/>
    </row>
    <row r="349" customFormat="false" ht="15" hidden="false" customHeight="false" outlineLevel="0" collapsed="false">
      <c r="G349" s="65"/>
      <c r="H349" s="65"/>
    </row>
    <row r="350" customFormat="false" ht="15" hidden="false" customHeight="false" outlineLevel="0" collapsed="false">
      <c r="G350" s="65"/>
      <c r="H350" s="65"/>
    </row>
    <row r="351" customFormat="false" ht="15" hidden="false" customHeight="false" outlineLevel="0" collapsed="false">
      <c r="G351" s="65"/>
      <c r="H351" s="65"/>
    </row>
    <row r="352" customFormat="false" ht="15" hidden="false" customHeight="false" outlineLevel="0" collapsed="false">
      <c r="G352" s="65"/>
      <c r="H352" s="65"/>
    </row>
    <row r="353" customFormat="false" ht="15" hidden="false" customHeight="false" outlineLevel="0" collapsed="false">
      <c r="G353" s="65"/>
      <c r="H353" s="65"/>
    </row>
    <row r="354" customFormat="false" ht="15" hidden="false" customHeight="false" outlineLevel="0" collapsed="false">
      <c r="G354" s="65"/>
      <c r="H354" s="65"/>
    </row>
    <row r="355" customFormat="false" ht="15" hidden="false" customHeight="false" outlineLevel="0" collapsed="false">
      <c r="G355" s="65"/>
      <c r="H355" s="65"/>
    </row>
    <row r="356" customFormat="false" ht="15" hidden="false" customHeight="false" outlineLevel="0" collapsed="false">
      <c r="G356" s="65"/>
      <c r="H356" s="65"/>
    </row>
    <row r="357" customFormat="false" ht="15" hidden="false" customHeight="false" outlineLevel="0" collapsed="false">
      <c r="G357" s="65"/>
      <c r="H357" s="65"/>
    </row>
    <row r="358" customFormat="false" ht="15" hidden="false" customHeight="false" outlineLevel="0" collapsed="false">
      <c r="G358" s="65"/>
      <c r="H358" s="65"/>
    </row>
    <row r="359" customFormat="false" ht="15" hidden="false" customHeight="false" outlineLevel="0" collapsed="false">
      <c r="G359" s="65"/>
      <c r="H359" s="65"/>
    </row>
    <row r="360" customFormat="false" ht="15" hidden="false" customHeight="false" outlineLevel="0" collapsed="false">
      <c r="G360" s="65"/>
      <c r="H360" s="65"/>
    </row>
    <row r="361" customFormat="false" ht="15" hidden="false" customHeight="false" outlineLevel="0" collapsed="false">
      <c r="G361" s="65"/>
      <c r="H361" s="65"/>
    </row>
    <row r="362" customFormat="false" ht="15" hidden="false" customHeight="false" outlineLevel="0" collapsed="false">
      <c r="G362" s="65"/>
      <c r="H362" s="65"/>
    </row>
    <row r="363" customFormat="false" ht="15" hidden="false" customHeight="false" outlineLevel="0" collapsed="false">
      <c r="G363" s="65"/>
      <c r="H363" s="65"/>
    </row>
    <row r="364" customFormat="false" ht="15" hidden="false" customHeight="false" outlineLevel="0" collapsed="false">
      <c r="G364" s="65"/>
      <c r="H364" s="65"/>
    </row>
    <row r="365" customFormat="false" ht="15" hidden="false" customHeight="false" outlineLevel="0" collapsed="false">
      <c r="G365" s="65"/>
      <c r="H365" s="65"/>
    </row>
    <row r="366" customFormat="false" ht="15" hidden="false" customHeight="false" outlineLevel="0" collapsed="false">
      <c r="G366" s="65"/>
      <c r="H366" s="65"/>
    </row>
    <row r="367" customFormat="false" ht="15" hidden="false" customHeight="false" outlineLevel="0" collapsed="false">
      <c r="G367" s="65"/>
      <c r="H367" s="65"/>
    </row>
    <row r="368" customFormat="false" ht="15" hidden="false" customHeight="false" outlineLevel="0" collapsed="false">
      <c r="G368" s="65"/>
      <c r="H368" s="65"/>
    </row>
    <row r="369" customFormat="false" ht="15" hidden="false" customHeight="false" outlineLevel="0" collapsed="false">
      <c r="G369" s="65"/>
      <c r="H369" s="65"/>
    </row>
    <row r="370" customFormat="false" ht="15" hidden="false" customHeight="false" outlineLevel="0" collapsed="false">
      <c r="G370" s="65"/>
      <c r="H370" s="65"/>
    </row>
    <row r="371" customFormat="false" ht="15" hidden="false" customHeight="false" outlineLevel="0" collapsed="false">
      <c r="G371" s="65"/>
      <c r="H371" s="65"/>
    </row>
    <row r="372" customFormat="false" ht="15" hidden="false" customHeight="false" outlineLevel="0" collapsed="false">
      <c r="G372" s="65"/>
      <c r="H372" s="65"/>
    </row>
    <row r="373" customFormat="false" ht="15" hidden="false" customHeight="false" outlineLevel="0" collapsed="false">
      <c r="G373" s="65"/>
      <c r="H373" s="65"/>
    </row>
    <row r="374" customFormat="false" ht="15" hidden="false" customHeight="false" outlineLevel="0" collapsed="false">
      <c r="G374" s="65"/>
      <c r="H374" s="65"/>
    </row>
    <row r="375" customFormat="false" ht="15" hidden="false" customHeight="false" outlineLevel="0" collapsed="false">
      <c r="G375" s="65"/>
      <c r="H375" s="65"/>
    </row>
    <row r="376" customFormat="false" ht="15" hidden="false" customHeight="false" outlineLevel="0" collapsed="false">
      <c r="G376" s="65"/>
      <c r="H376" s="65"/>
    </row>
    <row r="377" customFormat="false" ht="15" hidden="false" customHeight="false" outlineLevel="0" collapsed="false">
      <c r="G377" s="65"/>
      <c r="H377" s="65"/>
    </row>
    <row r="378" customFormat="false" ht="15" hidden="false" customHeight="false" outlineLevel="0" collapsed="false">
      <c r="G378" s="65"/>
      <c r="H378" s="65"/>
    </row>
    <row r="379" customFormat="false" ht="15" hidden="false" customHeight="false" outlineLevel="0" collapsed="false">
      <c r="G379" s="65"/>
      <c r="H379" s="65"/>
    </row>
    <row r="380" customFormat="false" ht="15" hidden="false" customHeight="false" outlineLevel="0" collapsed="false">
      <c r="G380" s="65"/>
      <c r="H380" s="65"/>
    </row>
    <row r="381" customFormat="false" ht="15" hidden="false" customHeight="false" outlineLevel="0" collapsed="false">
      <c r="G381" s="65"/>
      <c r="H381" s="65"/>
    </row>
    <row r="382" customFormat="false" ht="15" hidden="false" customHeight="false" outlineLevel="0" collapsed="false">
      <c r="G382" s="65"/>
      <c r="H382" s="65"/>
    </row>
    <row r="383" customFormat="false" ht="15" hidden="false" customHeight="false" outlineLevel="0" collapsed="false">
      <c r="G383" s="65"/>
      <c r="H383" s="65"/>
    </row>
    <row r="384" customFormat="false" ht="15" hidden="false" customHeight="false" outlineLevel="0" collapsed="false">
      <c r="G384" s="65"/>
      <c r="H384" s="65"/>
    </row>
    <row r="385" customFormat="false" ht="15" hidden="false" customHeight="false" outlineLevel="0" collapsed="false">
      <c r="G385" s="65"/>
      <c r="H385" s="65"/>
    </row>
    <row r="386" customFormat="false" ht="15" hidden="false" customHeight="false" outlineLevel="0" collapsed="false">
      <c r="G386" s="65"/>
      <c r="H386" s="65"/>
    </row>
    <row r="387" customFormat="false" ht="15" hidden="false" customHeight="false" outlineLevel="0" collapsed="false">
      <c r="G387" s="65"/>
      <c r="H387" s="65"/>
    </row>
    <row r="388" customFormat="false" ht="15" hidden="false" customHeight="false" outlineLevel="0" collapsed="false">
      <c r="G388" s="65"/>
      <c r="H388" s="65"/>
    </row>
    <row r="389" customFormat="false" ht="15" hidden="false" customHeight="false" outlineLevel="0" collapsed="false">
      <c r="G389" s="65"/>
      <c r="H389" s="65"/>
    </row>
    <row r="390" customFormat="false" ht="15" hidden="false" customHeight="false" outlineLevel="0" collapsed="false">
      <c r="G390" s="65"/>
      <c r="H390" s="65"/>
    </row>
    <row r="391" customFormat="false" ht="15" hidden="false" customHeight="false" outlineLevel="0" collapsed="false">
      <c r="G391" s="65"/>
      <c r="H391" s="65"/>
    </row>
    <row r="392" customFormat="false" ht="15" hidden="false" customHeight="false" outlineLevel="0" collapsed="false">
      <c r="G392" s="65"/>
      <c r="H392" s="65"/>
    </row>
    <row r="393" customFormat="false" ht="15" hidden="false" customHeight="false" outlineLevel="0" collapsed="false">
      <c r="G393" s="65"/>
      <c r="H393" s="65"/>
    </row>
    <row r="394" customFormat="false" ht="15" hidden="false" customHeight="false" outlineLevel="0" collapsed="false">
      <c r="G394" s="65"/>
      <c r="H394" s="65"/>
    </row>
    <row r="395" customFormat="false" ht="15" hidden="false" customHeight="false" outlineLevel="0" collapsed="false">
      <c r="G395" s="65"/>
      <c r="H395" s="65"/>
    </row>
    <row r="396" customFormat="false" ht="15" hidden="false" customHeight="false" outlineLevel="0" collapsed="false">
      <c r="G396" s="65"/>
      <c r="H396" s="65"/>
    </row>
    <row r="397" customFormat="false" ht="15" hidden="false" customHeight="false" outlineLevel="0" collapsed="false">
      <c r="G397" s="65"/>
      <c r="H397" s="65"/>
    </row>
    <row r="398" customFormat="false" ht="15" hidden="false" customHeight="false" outlineLevel="0" collapsed="false">
      <c r="G398" s="65"/>
      <c r="H398" s="65"/>
    </row>
    <row r="399" customFormat="false" ht="15" hidden="false" customHeight="false" outlineLevel="0" collapsed="false">
      <c r="G399" s="65"/>
      <c r="H399" s="65"/>
    </row>
    <row r="400" customFormat="false" ht="15" hidden="false" customHeight="false" outlineLevel="0" collapsed="false">
      <c r="G400" s="65"/>
      <c r="H400" s="65"/>
    </row>
    <row r="401" customFormat="false" ht="15" hidden="false" customHeight="false" outlineLevel="0" collapsed="false">
      <c r="G401" s="65"/>
      <c r="H401" s="65"/>
    </row>
    <row r="402" customFormat="false" ht="15" hidden="false" customHeight="false" outlineLevel="0" collapsed="false">
      <c r="G402" s="65"/>
      <c r="H402" s="65"/>
    </row>
    <row r="403" customFormat="false" ht="15" hidden="false" customHeight="false" outlineLevel="0" collapsed="false">
      <c r="G403" s="65"/>
      <c r="H403" s="65"/>
    </row>
    <row r="404" customFormat="false" ht="15" hidden="false" customHeight="false" outlineLevel="0" collapsed="false">
      <c r="G404" s="65"/>
      <c r="H404" s="65"/>
    </row>
    <row r="405" customFormat="false" ht="15" hidden="false" customHeight="false" outlineLevel="0" collapsed="false">
      <c r="G405" s="65"/>
      <c r="H405" s="65"/>
    </row>
    <row r="406" customFormat="false" ht="15" hidden="false" customHeight="false" outlineLevel="0" collapsed="false">
      <c r="G406" s="65"/>
      <c r="H406" s="65"/>
    </row>
    <row r="407" customFormat="false" ht="15" hidden="false" customHeight="false" outlineLevel="0" collapsed="false">
      <c r="G407" s="65"/>
      <c r="H407" s="65"/>
    </row>
    <row r="408" customFormat="false" ht="15" hidden="false" customHeight="false" outlineLevel="0" collapsed="false">
      <c r="G408" s="65"/>
      <c r="H408" s="65"/>
    </row>
    <row r="409" customFormat="false" ht="15" hidden="false" customHeight="false" outlineLevel="0" collapsed="false">
      <c r="G409" s="65"/>
      <c r="H409" s="65"/>
    </row>
    <row r="410" customFormat="false" ht="15" hidden="false" customHeight="false" outlineLevel="0" collapsed="false">
      <c r="G410" s="65"/>
      <c r="H410" s="65"/>
    </row>
    <row r="411" customFormat="false" ht="15" hidden="false" customHeight="false" outlineLevel="0" collapsed="false">
      <c r="G411" s="65"/>
      <c r="H411" s="65"/>
    </row>
    <row r="412" customFormat="false" ht="15" hidden="false" customHeight="false" outlineLevel="0" collapsed="false">
      <c r="G412" s="65"/>
      <c r="H412" s="65"/>
    </row>
    <row r="413" customFormat="false" ht="15" hidden="false" customHeight="false" outlineLevel="0" collapsed="false">
      <c r="G413" s="65"/>
      <c r="H413" s="65"/>
    </row>
    <row r="414" customFormat="false" ht="15" hidden="false" customHeight="false" outlineLevel="0" collapsed="false">
      <c r="G414" s="65"/>
      <c r="H414" s="65"/>
    </row>
    <row r="415" customFormat="false" ht="15" hidden="false" customHeight="false" outlineLevel="0" collapsed="false">
      <c r="G415" s="65"/>
      <c r="H415" s="65"/>
    </row>
    <row r="416" customFormat="false" ht="15" hidden="false" customHeight="false" outlineLevel="0" collapsed="false">
      <c r="G416" s="65"/>
      <c r="H416" s="65"/>
    </row>
    <row r="417" customFormat="false" ht="15" hidden="false" customHeight="false" outlineLevel="0" collapsed="false">
      <c r="G417" s="65"/>
      <c r="H417" s="65"/>
    </row>
    <row r="418" customFormat="false" ht="15" hidden="false" customHeight="false" outlineLevel="0" collapsed="false">
      <c r="G418" s="65"/>
      <c r="H418" s="65"/>
    </row>
    <row r="419" customFormat="false" ht="15" hidden="false" customHeight="false" outlineLevel="0" collapsed="false">
      <c r="G419" s="65"/>
      <c r="H419" s="65"/>
    </row>
    <row r="420" customFormat="false" ht="15" hidden="false" customHeight="false" outlineLevel="0" collapsed="false">
      <c r="G420" s="65"/>
      <c r="H420" s="65"/>
    </row>
    <row r="421" customFormat="false" ht="15" hidden="false" customHeight="false" outlineLevel="0" collapsed="false">
      <c r="G421" s="65"/>
      <c r="H421" s="65"/>
    </row>
    <row r="422" customFormat="false" ht="15" hidden="false" customHeight="false" outlineLevel="0" collapsed="false">
      <c r="G422" s="65"/>
      <c r="H422" s="65"/>
    </row>
    <row r="423" customFormat="false" ht="15" hidden="false" customHeight="false" outlineLevel="0" collapsed="false">
      <c r="G423" s="65"/>
      <c r="H423" s="65"/>
    </row>
    <row r="424" customFormat="false" ht="15" hidden="false" customHeight="false" outlineLevel="0" collapsed="false">
      <c r="G424" s="65"/>
      <c r="H424" s="65"/>
    </row>
    <row r="425" customFormat="false" ht="15" hidden="false" customHeight="false" outlineLevel="0" collapsed="false">
      <c r="G425" s="65"/>
      <c r="H425" s="65"/>
    </row>
    <row r="426" customFormat="false" ht="15" hidden="false" customHeight="false" outlineLevel="0" collapsed="false">
      <c r="G426" s="65"/>
      <c r="H426" s="65"/>
    </row>
    <row r="427" customFormat="false" ht="15" hidden="false" customHeight="false" outlineLevel="0" collapsed="false">
      <c r="G427" s="65"/>
      <c r="H427" s="65"/>
    </row>
    <row r="428" customFormat="false" ht="15" hidden="false" customHeight="false" outlineLevel="0" collapsed="false">
      <c r="G428" s="65"/>
      <c r="H428" s="65"/>
    </row>
    <row r="429" customFormat="false" ht="15" hidden="false" customHeight="false" outlineLevel="0" collapsed="false">
      <c r="G429" s="65"/>
      <c r="H429" s="65"/>
    </row>
    <row r="430" customFormat="false" ht="15" hidden="false" customHeight="false" outlineLevel="0" collapsed="false">
      <c r="G430" s="65"/>
      <c r="H430" s="65"/>
    </row>
    <row r="431" customFormat="false" ht="15" hidden="false" customHeight="false" outlineLevel="0" collapsed="false">
      <c r="G431" s="65"/>
      <c r="H431" s="65"/>
    </row>
    <row r="432" customFormat="false" ht="15" hidden="false" customHeight="false" outlineLevel="0" collapsed="false">
      <c r="G432" s="65"/>
      <c r="H432" s="65"/>
    </row>
    <row r="433" customFormat="false" ht="15" hidden="false" customHeight="false" outlineLevel="0" collapsed="false">
      <c r="G433" s="65"/>
      <c r="H433" s="65"/>
    </row>
    <row r="434" customFormat="false" ht="15" hidden="false" customHeight="false" outlineLevel="0" collapsed="false">
      <c r="G434" s="65"/>
      <c r="H434" s="65"/>
    </row>
    <row r="435" customFormat="false" ht="15" hidden="false" customHeight="false" outlineLevel="0" collapsed="false">
      <c r="G435" s="65"/>
      <c r="H435" s="65"/>
    </row>
    <row r="436" customFormat="false" ht="15" hidden="false" customHeight="false" outlineLevel="0" collapsed="false">
      <c r="G436" s="65"/>
      <c r="H436" s="65"/>
    </row>
    <row r="437" customFormat="false" ht="15" hidden="false" customHeight="false" outlineLevel="0" collapsed="false">
      <c r="G437" s="65"/>
      <c r="H437" s="65"/>
    </row>
    <row r="438" customFormat="false" ht="15" hidden="false" customHeight="false" outlineLevel="0" collapsed="false">
      <c r="G438" s="65"/>
      <c r="H438" s="65"/>
    </row>
    <row r="439" customFormat="false" ht="15" hidden="false" customHeight="false" outlineLevel="0" collapsed="false">
      <c r="G439" s="65"/>
      <c r="H439" s="65"/>
    </row>
    <row r="440" customFormat="false" ht="15" hidden="false" customHeight="false" outlineLevel="0" collapsed="false">
      <c r="G440" s="65"/>
      <c r="H440" s="65"/>
    </row>
    <row r="441" customFormat="false" ht="15" hidden="false" customHeight="false" outlineLevel="0" collapsed="false">
      <c r="G441" s="65"/>
      <c r="H441" s="65"/>
    </row>
    <row r="442" customFormat="false" ht="15" hidden="false" customHeight="false" outlineLevel="0" collapsed="false">
      <c r="G442" s="65"/>
      <c r="H442" s="65"/>
    </row>
    <row r="443" customFormat="false" ht="15" hidden="false" customHeight="false" outlineLevel="0" collapsed="false">
      <c r="G443" s="65"/>
      <c r="H443" s="65"/>
    </row>
    <row r="444" customFormat="false" ht="15" hidden="false" customHeight="false" outlineLevel="0" collapsed="false">
      <c r="G444" s="65"/>
      <c r="H444" s="65"/>
    </row>
    <row r="445" customFormat="false" ht="15" hidden="false" customHeight="false" outlineLevel="0" collapsed="false">
      <c r="G445" s="65"/>
      <c r="H445" s="65"/>
    </row>
    <row r="446" customFormat="false" ht="15" hidden="false" customHeight="false" outlineLevel="0" collapsed="false">
      <c r="G446" s="65"/>
      <c r="H446" s="65"/>
    </row>
    <row r="447" customFormat="false" ht="15" hidden="false" customHeight="false" outlineLevel="0" collapsed="false">
      <c r="G447" s="65"/>
      <c r="H447" s="65"/>
    </row>
    <row r="448" customFormat="false" ht="15" hidden="false" customHeight="false" outlineLevel="0" collapsed="false">
      <c r="G448" s="65"/>
      <c r="H448" s="65"/>
    </row>
    <row r="449" customFormat="false" ht="15" hidden="false" customHeight="false" outlineLevel="0" collapsed="false">
      <c r="G449" s="65"/>
      <c r="H449" s="65"/>
    </row>
    <row r="450" customFormat="false" ht="15" hidden="false" customHeight="false" outlineLevel="0" collapsed="false">
      <c r="G450" s="65"/>
      <c r="H450" s="65"/>
    </row>
    <row r="451" customFormat="false" ht="15" hidden="false" customHeight="false" outlineLevel="0" collapsed="false">
      <c r="G451" s="65"/>
      <c r="H451" s="65"/>
    </row>
    <row r="452" customFormat="false" ht="15" hidden="false" customHeight="false" outlineLevel="0" collapsed="false">
      <c r="G452" s="65"/>
      <c r="H452" s="65"/>
    </row>
    <row r="453" customFormat="false" ht="15" hidden="false" customHeight="false" outlineLevel="0" collapsed="false">
      <c r="G453" s="65"/>
      <c r="H453" s="65"/>
    </row>
    <row r="454" customFormat="false" ht="15" hidden="false" customHeight="false" outlineLevel="0" collapsed="false">
      <c r="G454" s="65"/>
      <c r="H454" s="65"/>
    </row>
    <row r="455" customFormat="false" ht="15" hidden="false" customHeight="false" outlineLevel="0" collapsed="false">
      <c r="G455" s="65"/>
      <c r="H455" s="65"/>
    </row>
    <row r="456" customFormat="false" ht="15" hidden="false" customHeight="false" outlineLevel="0" collapsed="false">
      <c r="G456" s="65"/>
      <c r="H456" s="65"/>
    </row>
    <row r="457" customFormat="false" ht="15" hidden="false" customHeight="false" outlineLevel="0" collapsed="false">
      <c r="G457" s="65"/>
      <c r="H457" s="65"/>
    </row>
    <row r="458" customFormat="false" ht="15" hidden="false" customHeight="false" outlineLevel="0" collapsed="false">
      <c r="G458" s="65"/>
      <c r="H458" s="65"/>
    </row>
    <row r="459" customFormat="false" ht="15" hidden="false" customHeight="false" outlineLevel="0" collapsed="false">
      <c r="G459" s="65"/>
      <c r="H459" s="65"/>
    </row>
    <row r="460" customFormat="false" ht="15" hidden="false" customHeight="false" outlineLevel="0" collapsed="false">
      <c r="G460" s="65"/>
      <c r="H460" s="65"/>
    </row>
    <row r="461" customFormat="false" ht="15" hidden="false" customHeight="false" outlineLevel="0" collapsed="false">
      <c r="G461" s="65"/>
      <c r="H461" s="65"/>
    </row>
    <row r="462" customFormat="false" ht="15" hidden="false" customHeight="false" outlineLevel="0" collapsed="false">
      <c r="G462" s="65"/>
      <c r="H462" s="65"/>
    </row>
    <row r="463" customFormat="false" ht="15" hidden="false" customHeight="false" outlineLevel="0" collapsed="false">
      <c r="G463" s="65"/>
      <c r="H463" s="65"/>
    </row>
    <row r="464" customFormat="false" ht="15" hidden="false" customHeight="false" outlineLevel="0" collapsed="false">
      <c r="G464" s="65"/>
      <c r="H464" s="65"/>
    </row>
    <row r="465" customFormat="false" ht="15" hidden="false" customHeight="false" outlineLevel="0" collapsed="false">
      <c r="G465" s="65"/>
      <c r="H465" s="65"/>
    </row>
    <row r="466" customFormat="false" ht="15" hidden="false" customHeight="false" outlineLevel="0" collapsed="false">
      <c r="G466" s="65"/>
      <c r="H466" s="65"/>
    </row>
    <row r="467" customFormat="false" ht="15" hidden="false" customHeight="false" outlineLevel="0" collapsed="false">
      <c r="G467" s="65"/>
      <c r="H467" s="65"/>
    </row>
    <row r="468" customFormat="false" ht="15" hidden="false" customHeight="false" outlineLevel="0" collapsed="false">
      <c r="G468" s="65"/>
      <c r="H468" s="65"/>
    </row>
    <row r="469" customFormat="false" ht="15" hidden="false" customHeight="false" outlineLevel="0" collapsed="false">
      <c r="G469" s="65"/>
      <c r="H469" s="65"/>
    </row>
    <row r="470" customFormat="false" ht="15" hidden="false" customHeight="false" outlineLevel="0" collapsed="false">
      <c r="G470" s="65"/>
      <c r="H470" s="65"/>
    </row>
    <row r="471" customFormat="false" ht="15" hidden="false" customHeight="false" outlineLevel="0" collapsed="false">
      <c r="G471" s="65"/>
      <c r="H471" s="65"/>
    </row>
    <row r="472" customFormat="false" ht="15" hidden="false" customHeight="false" outlineLevel="0" collapsed="false">
      <c r="G472" s="65"/>
      <c r="H472" s="65"/>
    </row>
    <row r="473" customFormat="false" ht="15" hidden="false" customHeight="false" outlineLevel="0" collapsed="false">
      <c r="G473" s="65"/>
      <c r="H473" s="65"/>
    </row>
    <row r="474" customFormat="false" ht="15" hidden="false" customHeight="false" outlineLevel="0" collapsed="false">
      <c r="G474" s="65"/>
      <c r="H474" s="65"/>
    </row>
    <row r="475" customFormat="false" ht="15" hidden="false" customHeight="false" outlineLevel="0" collapsed="false">
      <c r="G475" s="65"/>
      <c r="H475" s="65"/>
    </row>
    <row r="476" customFormat="false" ht="15" hidden="false" customHeight="false" outlineLevel="0" collapsed="false">
      <c r="G476" s="65"/>
      <c r="H476" s="65"/>
    </row>
    <row r="477" customFormat="false" ht="15" hidden="false" customHeight="false" outlineLevel="0" collapsed="false">
      <c r="G477" s="65"/>
      <c r="H477" s="65"/>
    </row>
    <row r="478" customFormat="false" ht="15" hidden="false" customHeight="false" outlineLevel="0" collapsed="false">
      <c r="G478" s="65"/>
      <c r="H478" s="65"/>
    </row>
    <row r="479" customFormat="false" ht="15" hidden="false" customHeight="false" outlineLevel="0" collapsed="false">
      <c r="G479" s="65"/>
      <c r="H479" s="65"/>
    </row>
    <row r="480" customFormat="false" ht="15" hidden="false" customHeight="false" outlineLevel="0" collapsed="false">
      <c r="G480" s="65"/>
      <c r="H480" s="65"/>
    </row>
    <row r="481" customFormat="false" ht="15" hidden="false" customHeight="false" outlineLevel="0" collapsed="false">
      <c r="G481" s="65"/>
      <c r="H481" s="65"/>
    </row>
    <row r="482" customFormat="false" ht="15" hidden="false" customHeight="false" outlineLevel="0" collapsed="false">
      <c r="G482" s="65"/>
      <c r="H482" s="65"/>
    </row>
    <row r="483" customFormat="false" ht="15" hidden="false" customHeight="false" outlineLevel="0" collapsed="false">
      <c r="G483" s="65"/>
      <c r="H483" s="65"/>
    </row>
    <row r="484" customFormat="false" ht="15" hidden="false" customHeight="false" outlineLevel="0" collapsed="false">
      <c r="G484" s="65"/>
      <c r="H484" s="65"/>
    </row>
    <row r="485" customFormat="false" ht="15" hidden="false" customHeight="false" outlineLevel="0" collapsed="false">
      <c r="G485" s="65"/>
      <c r="H485" s="65"/>
    </row>
    <row r="486" customFormat="false" ht="15" hidden="false" customHeight="false" outlineLevel="0" collapsed="false">
      <c r="G486" s="65"/>
      <c r="H486" s="65"/>
    </row>
    <row r="487" customFormat="false" ht="15" hidden="false" customHeight="false" outlineLevel="0" collapsed="false">
      <c r="G487" s="65"/>
      <c r="H487" s="65"/>
    </row>
    <row r="488" customFormat="false" ht="15" hidden="false" customHeight="false" outlineLevel="0" collapsed="false">
      <c r="G488" s="65"/>
      <c r="H488" s="65"/>
    </row>
    <row r="489" customFormat="false" ht="15" hidden="false" customHeight="false" outlineLevel="0" collapsed="false">
      <c r="G489" s="65"/>
      <c r="H489" s="65"/>
    </row>
    <row r="490" customFormat="false" ht="15" hidden="false" customHeight="false" outlineLevel="0" collapsed="false">
      <c r="G490" s="65"/>
      <c r="H490" s="65"/>
    </row>
    <row r="491" customFormat="false" ht="15" hidden="false" customHeight="false" outlineLevel="0" collapsed="false">
      <c r="G491" s="65"/>
      <c r="H491" s="65"/>
    </row>
    <row r="492" customFormat="false" ht="15" hidden="false" customHeight="false" outlineLevel="0" collapsed="false">
      <c r="G492" s="65"/>
      <c r="H492" s="65"/>
    </row>
    <row r="493" customFormat="false" ht="15" hidden="false" customHeight="false" outlineLevel="0" collapsed="false">
      <c r="G493" s="65"/>
      <c r="H493" s="65"/>
    </row>
    <row r="494" customFormat="false" ht="15" hidden="false" customHeight="false" outlineLevel="0" collapsed="false">
      <c r="G494" s="65"/>
      <c r="H494" s="65"/>
    </row>
    <row r="495" customFormat="false" ht="15" hidden="false" customHeight="false" outlineLevel="0" collapsed="false">
      <c r="G495" s="65"/>
      <c r="H495" s="65"/>
    </row>
    <row r="496" customFormat="false" ht="15" hidden="false" customHeight="false" outlineLevel="0" collapsed="false">
      <c r="G496" s="65"/>
      <c r="H496" s="65"/>
    </row>
    <row r="497" customFormat="false" ht="15" hidden="false" customHeight="false" outlineLevel="0" collapsed="false">
      <c r="G497" s="65"/>
      <c r="H497" s="65"/>
    </row>
    <row r="498" customFormat="false" ht="15" hidden="false" customHeight="false" outlineLevel="0" collapsed="false">
      <c r="G498" s="65"/>
      <c r="H498" s="65"/>
    </row>
    <row r="499" customFormat="false" ht="15" hidden="false" customHeight="false" outlineLevel="0" collapsed="false">
      <c r="G499" s="65"/>
      <c r="H499" s="65"/>
    </row>
    <row r="500" customFormat="false" ht="15" hidden="false" customHeight="false" outlineLevel="0" collapsed="false">
      <c r="G500" s="65"/>
      <c r="H500" s="65"/>
    </row>
    <row r="501" customFormat="false" ht="15" hidden="false" customHeight="false" outlineLevel="0" collapsed="false">
      <c r="G501" s="65"/>
      <c r="H501" s="65"/>
    </row>
    <row r="502" customFormat="false" ht="15" hidden="false" customHeight="false" outlineLevel="0" collapsed="false">
      <c r="G502" s="65"/>
      <c r="H502" s="65"/>
    </row>
    <row r="503" customFormat="false" ht="15" hidden="false" customHeight="false" outlineLevel="0" collapsed="false">
      <c r="G503" s="65"/>
      <c r="H503" s="65"/>
    </row>
    <row r="504" customFormat="false" ht="15" hidden="false" customHeight="false" outlineLevel="0" collapsed="false">
      <c r="G504" s="65"/>
      <c r="H504" s="65"/>
    </row>
    <row r="505" customFormat="false" ht="15" hidden="false" customHeight="false" outlineLevel="0" collapsed="false">
      <c r="G505" s="65"/>
      <c r="H505" s="65"/>
    </row>
    <row r="506" customFormat="false" ht="15" hidden="false" customHeight="false" outlineLevel="0" collapsed="false">
      <c r="G506" s="65"/>
      <c r="H506" s="65"/>
    </row>
    <row r="507" customFormat="false" ht="15" hidden="false" customHeight="false" outlineLevel="0" collapsed="false">
      <c r="G507" s="65"/>
      <c r="H507" s="65"/>
    </row>
    <row r="508" customFormat="false" ht="15" hidden="false" customHeight="false" outlineLevel="0" collapsed="false">
      <c r="G508" s="65"/>
      <c r="H508" s="65"/>
    </row>
    <row r="509" customFormat="false" ht="15" hidden="false" customHeight="false" outlineLevel="0" collapsed="false">
      <c r="G509" s="65"/>
      <c r="H509" s="65"/>
    </row>
    <row r="510" customFormat="false" ht="15" hidden="false" customHeight="false" outlineLevel="0" collapsed="false">
      <c r="G510" s="65"/>
      <c r="H510" s="65"/>
    </row>
    <row r="511" customFormat="false" ht="15" hidden="false" customHeight="false" outlineLevel="0" collapsed="false">
      <c r="G511" s="65"/>
      <c r="H511" s="65"/>
    </row>
    <row r="512" customFormat="false" ht="15" hidden="false" customHeight="false" outlineLevel="0" collapsed="false">
      <c r="G512" s="65"/>
      <c r="H512" s="65"/>
    </row>
    <row r="513" customFormat="false" ht="15" hidden="false" customHeight="false" outlineLevel="0" collapsed="false">
      <c r="G513" s="65"/>
      <c r="H513" s="65"/>
    </row>
    <row r="514" customFormat="false" ht="15" hidden="false" customHeight="false" outlineLevel="0" collapsed="false">
      <c r="G514" s="65"/>
      <c r="H514" s="65"/>
    </row>
    <row r="515" customFormat="false" ht="15" hidden="false" customHeight="false" outlineLevel="0" collapsed="false">
      <c r="G515" s="65"/>
      <c r="H515" s="65"/>
    </row>
    <row r="516" customFormat="false" ht="15" hidden="false" customHeight="false" outlineLevel="0" collapsed="false">
      <c r="G516" s="65"/>
      <c r="H516" s="65"/>
    </row>
    <row r="517" customFormat="false" ht="15" hidden="false" customHeight="false" outlineLevel="0" collapsed="false">
      <c r="G517" s="65"/>
      <c r="H517" s="65"/>
    </row>
    <row r="518" customFormat="false" ht="15" hidden="false" customHeight="false" outlineLevel="0" collapsed="false">
      <c r="G518" s="65"/>
      <c r="H518" s="65"/>
    </row>
    <row r="519" customFormat="false" ht="15" hidden="false" customHeight="false" outlineLevel="0" collapsed="false">
      <c r="G519" s="65"/>
      <c r="H519" s="65"/>
    </row>
    <row r="520" customFormat="false" ht="15" hidden="false" customHeight="false" outlineLevel="0" collapsed="false">
      <c r="G520" s="65"/>
      <c r="H520" s="65"/>
    </row>
    <row r="521" customFormat="false" ht="15" hidden="false" customHeight="false" outlineLevel="0" collapsed="false">
      <c r="G521" s="65"/>
      <c r="H521" s="65"/>
    </row>
    <row r="522" customFormat="false" ht="15" hidden="false" customHeight="false" outlineLevel="0" collapsed="false">
      <c r="G522" s="65"/>
      <c r="H522" s="65"/>
    </row>
    <row r="523" customFormat="false" ht="15" hidden="false" customHeight="false" outlineLevel="0" collapsed="false">
      <c r="G523" s="65"/>
      <c r="H523" s="65"/>
    </row>
    <row r="524" customFormat="false" ht="15" hidden="false" customHeight="false" outlineLevel="0" collapsed="false">
      <c r="G524" s="65"/>
      <c r="H524" s="65"/>
    </row>
    <row r="525" customFormat="false" ht="15" hidden="false" customHeight="false" outlineLevel="0" collapsed="false">
      <c r="G525" s="65"/>
      <c r="H525" s="65"/>
    </row>
    <row r="526" customFormat="false" ht="15" hidden="false" customHeight="false" outlineLevel="0" collapsed="false">
      <c r="G526" s="65"/>
      <c r="H526" s="65"/>
    </row>
    <row r="527" customFormat="false" ht="15" hidden="false" customHeight="false" outlineLevel="0" collapsed="false">
      <c r="G527" s="65"/>
      <c r="H527" s="65"/>
    </row>
    <row r="528" customFormat="false" ht="15" hidden="false" customHeight="false" outlineLevel="0" collapsed="false">
      <c r="G528" s="65"/>
      <c r="H528" s="65"/>
    </row>
    <row r="529" customFormat="false" ht="15" hidden="false" customHeight="false" outlineLevel="0" collapsed="false">
      <c r="G529" s="65"/>
      <c r="H529" s="65"/>
    </row>
    <row r="530" customFormat="false" ht="15" hidden="false" customHeight="false" outlineLevel="0" collapsed="false">
      <c r="G530" s="65"/>
      <c r="H530" s="65"/>
    </row>
    <row r="531" customFormat="false" ht="15" hidden="false" customHeight="false" outlineLevel="0" collapsed="false">
      <c r="G531" s="65"/>
      <c r="H531" s="65"/>
    </row>
    <row r="532" customFormat="false" ht="15" hidden="false" customHeight="false" outlineLevel="0" collapsed="false">
      <c r="G532" s="65"/>
      <c r="H532" s="65"/>
    </row>
    <row r="533" customFormat="false" ht="15" hidden="false" customHeight="false" outlineLevel="0" collapsed="false">
      <c r="G533" s="65"/>
      <c r="H533" s="65"/>
    </row>
    <row r="534" customFormat="false" ht="15" hidden="false" customHeight="false" outlineLevel="0" collapsed="false">
      <c r="G534" s="65"/>
      <c r="H534" s="65"/>
    </row>
    <row r="535" customFormat="false" ht="15" hidden="false" customHeight="false" outlineLevel="0" collapsed="false">
      <c r="G535" s="65"/>
      <c r="H535" s="65"/>
    </row>
    <row r="536" customFormat="false" ht="15" hidden="false" customHeight="false" outlineLevel="0" collapsed="false">
      <c r="G536" s="65"/>
      <c r="H536" s="65"/>
    </row>
    <row r="537" customFormat="false" ht="15" hidden="false" customHeight="false" outlineLevel="0" collapsed="false">
      <c r="G537" s="65"/>
      <c r="H537" s="65"/>
    </row>
    <row r="538" customFormat="false" ht="15" hidden="false" customHeight="false" outlineLevel="0" collapsed="false">
      <c r="G538" s="65"/>
      <c r="H538" s="65"/>
    </row>
    <row r="539" customFormat="false" ht="15" hidden="false" customHeight="false" outlineLevel="0" collapsed="false">
      <c r="G539" s="65"/>
      <c r="H539" s="65"/>
    </row>
    <row r="540" customFormat="false" ht="15" hidden="false" customHeight="false" outlineLevel="0" collapsed="false">
      <c r="G540" s="65"/>
      <c r="H540" s="65"/>
    </row>
    <row r="541" customFormat="false" ht="15" hidden="false" customHeight="false" outlineLevel="0" collapsed="false">
      <c r="G541" s="65"/>
      <c r="H541" s="65"/>
    </row>
    <row r="542" customFormat="false" ht="15" hidden="false" customHeight="false" outlineLevel="0" collapsed="false">
      <c r="G542" s="65"/>
      <c r="H542" s="65"/>
    </row>
    <row r="543" customFormat="false" ht="15" hidden="false" customHeight="false" outlineLevel="0" collapsed="false">
      <c r="G543" s="65"/>
      <c r="H543" s="65"/>
    </row>
    <row r="544" customFormat="false" ht="15" hidden="false" customHeight="false" outlineLevel="0" collapsed="false">
      <c r="G544" s="65"/>
      <c r="H544" s="65"/>
    </row>
    <row r="545" customFormat="false" ht="15" hidden="false" customHeight="false" outlineLevel="0" collapsed="false">
      <c r="G545" s="65"/>
      <c r="H545" s="65"/>
    </row>
    <row r="546" customFormat="false" ht="15" hidden="false" customHeight="false" outlineLevel="0" collapsed="false">
      <c r="G546" s="65"/>
      <c r="H546" s="65"/>
    </row>
    <row r="547" customFormat="false" ht="15" hidden="false" customHeight="false" outlineLevel="0" collapsed="false">
      <c r="G547" s="65"/>
      <c r="H547" s="65"/>
    </row>
    <row r="548" customFormat="false" ht="15" hidden="false" customHeight="false" outlineLevel="0" collapsed="false">
      <c r="G548" s="65"/>
      <c r="H548" s="65"/>
    </row>
    <row r="549" customFormat="false" ht="15" hidden="false" customHeight="false" outlineLevel="0" collapsed="false">
      <c r="G549" s="65"/>
      <c r="H549" s="65"/>
    </row>
    <row r="550" customFormat="false" ht="15" hidden="false" customHeight="false" outlineLevel="0" collapsed="false">
      <c r="G550" s="65"/>
      <c r="H550" s="65"/>
    </row>
    <row r="551" customFormat="false" ht="15" hidden="false" customHeight="false" outlineLevel="0" collapsed="false">
      <c r="G551" s="65"/>
      <c r="H551" s="65"/>
    </row>
    <row r="552" customFormat="false" ht="15" hidden="false" customHeight="false" outlineLevel="0" collapsed="false">
      <c r="G552" s="65"/>
      <c r="H552" s="65"/>
    </row>
    <row r="553" customFormat="false" ht="15" hidden="false" customHeight="false" outlineLevel="0" collapsed="false">
      <c r="G553" s="65"/>
      <c r="H553" s="65"/>
    </row>
    <row r="554" customFormat="false" ht="15" hidden="false" customHeight="false" outlineLevel="0" collapsed="false">
      <c r="G554" s="65"/>
      <c r="H554" s="65"/>
    </row>
    <row r="555" customFormat="false" ht="15" hidden="false" customHeight="false" outlineLevel="0" collapsed="false">
      <c r="G555" s="65"/>
      <c r="H555" s="65"/>
    </row>
    <row r="556" customFormat="false" ht="15" hidden="false" customHeight="false" outlineLevel="0" collapsed="false">
      <c r="G556" s="65"/>
      <c r="H556" s="65"/>
    </row>
    <row r="557" customFormat="false" ht="15" hidden="false" customHeight="false" outlineLevel="0" collapsed="false">
      <c r="G557" s="65"/>
      <c r="H557" s="65"/>
    </row>
    <row r="558" customFormat="false" ht="15" hidden="false" customHeight="false" outlineLevel="0" collapsed="false">
      <c r="G558" s="65"/>
      <c r="H558" s="65"/>
    </row>
    <row r="559" customFormat="false" ht="15" hidden="false" customHeight="false" outlineLevel="0" collapsed="false">
      <c r="G559" s="65"/>
      <c r="H559" s="65"/>
    </row>
    <row r="560" customFormat="false" ht="15" hidden="false" customHeight="false" outlineLevel="0" collapsed="false">
      <c r="G560" s="65"/>
      <c r="H560" s="65"/>
    </row>
    <row r="561" customFormat="false" ht="15" hidden="false" customHeight="false" outlineLevel="0" collapsed="false">
      <c r="G561" s="65"/>
      <c r="H561" s="65"/>
    </row>
    <row r="562" customFormat="false" ht="15" hidden="false" customHeight="false" outlineLevel="0" collapsed="false">
      <c r="G562" s="65"/>
      <c r="H562" s="65"/>
    </row>
    <row r="563" customFormat="false" ht="15" hidden="false" customHeight="false" outlineLevel="0" collapsed="false">
      <c r="G563" s="65"/>
      <c r="H563" s="65"/>
    </row>
    <row r="564" customFormat="false" ht="15" hidden="false" customHeight="false" outlineLevel="0" collapsed="false">
      <c r="G564" s="65"/>
      <c r="H564" s="65"/>
    </row>
    <row r="565" customFormat="false" ht="15" hidden="false" customHeight="false" outlineLevel="0" collapsed="false">
      <c r="G565" s="65"/>
      <c r="H565" s="65"/>
    </row>
    <row r="566" customFormat="false" ht="15" hidden="false" customHeight="false" outlineLevel="0" collapsed="false">
      <c r="G566" s="65"/>
      <c r="H566" s="65"/>
    </row>
    <row r="567" customFormat="false" ht="15" hidden="false" customHeight="false" outlineLevel="0" collapsed="false">
      <c r="G567" s="65"/>
      <c r="H567" s="65"/>
    </row>
    <row r="568" customFormat="false" ht="15" hidden="false" customHeight="false" outlineLevel="0" collapsed="false">
      <c r="G568" s="65"/>
      <c r="H568" s="65"/>
    </row>
    <row r="569" customFormat="false" ht="15" hidden="false" customHeight="false" outlineLevel="0" collapsed="false">
      <c r="G569" s="65"/>
      <c r="H569" s="65"/>
    </row>
    <row r="570" customFormat="false" ht="15" hidden="false" customHeight="false" outlineLevel="0" collapsed="false">
      <c r="G570" s="65"/>
      <c r="H570" s="65"/>
    </row>
    <row r="571" customFormat="false" ht="15" hidden="false" customHeight="false" outlineLevel="0" collapsed="false">
      <c r="G571" s="65"/>
      <c r="H571" s="65"/>
    </row>
    <row r="572" customFormat="false" ht="15" hidden="false" customHeight="false" outlineLevel="0" collapsed="false">
      <c r="G572" s="65"/>
      <c r="H572" s="65"/>
    </row>
    <row r="573" customFormat="false" ht="15" hidden="false" customHeight="false" outlineLevel="0" collapsed="false">
      <c r="G573" s="65"/>
      <c r="H573" s="65"/>
    </row>
    <row r="574" customFormat="false" ht="15" hidden="false" customHeight="false" outlineLevel="0" collapsed="false">
      <c r="G574" s="65"/>
      <c r="H574" s="65"/>
    </row>
    <row r="575" customFormat="false" ht="15" hidden="false" customHeight="false" outlineLevel="0" collapsed="false">
      <c r="G575" s="65"/>
      <c r="H575" s="65"/>
    </row>
    <row r="576" customFormat="false" ht="15" hidden="false" customHeight="false" outlineLevel="0" collapsed="false">
      <c r="G576" s="65"/>
      <c r="H576" s="65"/>
    </row>
    <row r="577" customFormat="false" ht="15" hidden="false" customHeight="false" outlineLevel="0" collapsed="false">
      <c r="G577" s="65"/>
      <c r="H577" s="65"/>
    </row>
    <row r="578" customFormat="false" ht="15" hidden="false" customHeight="false" outlineLevel="0" collapsed="false">
      <c r="G578" s="65"/>
      <c r="H578" s="65"/>
    </row>
    <row r="579" customFormat="false" ht="15" hidden="false" customHeight="false" outlineLevel="0" collapsed="false">
      <c r="G579" s="65"/>
      <c r="H579" s="65"/>
    </row>
    <row r="580" customFormat="false" ht="15" hidden="false" customHeight="false" outlineLevel="0" collapsed="false">
      <c r="G580" s="65"/>
      <c r="H580" s="65"/>
    </row>
    <row r="581" customFormat="false" ht="15" hidden="false" customHeight="false" outlineLevel="0" collapsed="false">
      <c r="G581" s="65"/>
      <c r="H581" s="65"/>
    </row>
    <row r="582" customFormat="false" ht="15" hidden="false" customHeight="false" outlineLevel="0" collapsed="false">
      <c r="G582" s="65"/>
      <c r="H582" s="65"/>
    </row>
    <row r="583" customFormat="false" ht="15" hidden="false" customHeight="false" outlineLevel="0" collapsed="false">
      <c r="G583" s="65"/>
      <c r="H583" s="65"/>
    </row>
    <row r="584" customFormat="false" ht="15" hidden="false" customHeight="false" outlineLevel="0" collapsed="false">
      <c r="G584" s="65"/>
      <c r="H584" s="65"/>
    </row>
    <row r="585" customFormat="false" ht="15" hidden="false" customHeight="false" outlineLevel="0" collapsed="false">
      <c r="G585" s="65"/>
      <c r="H585" s="65"/>
    </row>
    <row r="586" customFormat="false" ht="15" hidden="false" customHeight="false" outlineLevel="0" collapsed="false">
      <c r="G586" s="65"/>
      <c r="H586" s="65"/>
    </row>
    <row r="587" customFormat="false" ht="15" hidden="false" customHeight="false" outlineLevel="0" collapsed="false">
      <c r="G587" s="65"/>
      <c r="H587" s="65"/>
    </row>
    <row r="588" customFormat="false" ht="15" hidden="false" customHeight="false" outlineLevel="0" collapsed="false">
      <c r="G588" s="65"/>
      <c r="H588" s="65"/>
    </row>
    <row r="589" customFormat="false" ht="15" hidden="false" customHeight="false" outlineLevel="0" collapsed="false">
      <c r="G589" s="65"/>
      <c r="H589" s="65"/>
    </row>
    <row r="590" customFormat="false" ht="15" hidden="false" customHeight="false" outlineLevel="0" collapsed="false">
      <c r="G590" s="65"/>
      <c r="H590" s="65"/>
    </row>
    <row r="591" customFormat="false" ht="15" hidden="false" customHeight="false" outlineLevel="0" collapsed="false">
      <c r="G591" s="65"/>
      <c r="H591" s="65"/>
    </row>
    <row r="592" customFormat="false" ht="15" hidden="false" customHeight="false" outlineLevel="0" collapsed="false">
      <c r="G592" s="65"/>
      <c r="H592" s="65"/>
    </row>
    <row r="593" customFormat="false" ht="15" hidden="false" customHeight="false" outlineLevel="0" collapsed="false">
      <c r="G593" s="65"/>
      <c r="H593" s="65"/>
    </row>
    <row r="594" customFormat="false" ht="15" hidden="false" customHeight="false" outlineLevel="0" collapsed="false">
      <c r="G594" s="65"/>
      <c r="H594" s="65"/>
    </row>
    <row r="595" customFormat="false" ht="15" hidden="false" customHeight="false" outlineLevel="0" collapsed="false">
      <c r="G595" s="65"/>
      <c r="H595" s="65"/>
    </row>
    <row r="596" customFormat="false" ht="15" hidden="false" customHeight="false" outlineLevel="0" collapsed="false">
      <c r="G596" s="65"/>
      <c r="H596" s="65"/>
    </row>
    <row r="597" customFormat="false" ht="15" hidden="false" customHeight="false" outlineLevel="0" collapsed="false">
      <c r="G597" s="65"/>
      <c r="H597" s="65"/>
    </row>
    <row r="598" customFormat="false" ht="15" hidden="false" customHeight="false" outlineLevel="0" collapsed="false">
      <c r="G598" s="65"/>
      <c r="H598" s="65"/>
    </row>
    <row r="599" customFormat="false" ht="15" hidden="false" customHeight="false" outlineLevel="0" collapsed="false">
      <c r="G599" s="65"/>
      <c r="H599" s="65"/>
    </row>
    <row r="600" customFormat="false" ht="15" hidden="false" customHeight="false" outlineLevel="0" collapsed="false">
      <c r="G600" s="65"/>
      <c r="H600" s="65"/>
    </row>
    <row r="601" customFormat="false" ht="15" hidden="false" customHeight="false" outlineLevel="0" collapsed="false">
      <c r="G601" s="65"/>
      <c r="H601" s="65"/>
    </row>
    <row r="602" customFormat="false" ht="15" hidden="false" customHeight="false" outlineLevel="0" collapsed="false">
      <c r="G602" s="65"/>
      <c r="H602" s="65"/>
    </row>
    <row r="603" customFormat="false" ht="15" hidden="false" customHeight="false" outlineLevel="0" collapsed="false">
      <c r="G603" s="65"/>
      <c r="H603" s="65"/>
    </row>
    <row r="604" customFormat="false" ht="15" hidden="false" customHeight="false" outlineLevel="0" collapsed="false">
      <c r="G604" s="65"/>
      <c r="H604" s="65"/>
    </row>
    <row r="605" customFormat="false" ht="15" hidden="false" customHeight="false" outlineLevel="0" collapsed="false">
      <c r="G605" s="65"/>
      <c r="H605" s="65"/>
    </row>
    <row r="606" customFormat="false" ht="15" hidden="false" customHeight="false" outlineLevel="0" collapsed="false">
      <c r="G606" s="65"/>
      <c r="H606" s="65"/>
    </row>
    <row r="607" customFormat="false" ht="15" hidden="false" customHeight="false" outlineLevel="0" collapsed="false">
      <c r="G607" s="65"/>
      <c r="H607" s="65"/>
    </row>
    <row r="608" customFormat="false" ht="15" hidden="false" customHeight="false" outlineLevel="0" collapsed="false">
      <c r="G608" s="65"/>
      <c r="H608" s="65"/>
    </row>
    <row r="609" customFormat="false" ht="15" hidden="false" customHeight="false" outlineLevel="0" collapsed="false">
      <c r="G609" s="65"/>
      <c r="H609" s="65"/>
    </row>
    <row r="610" customFormat="false" ht="15" hidden="false" customHeight="false" outlineLevel="0" collapsed="false">
      <c r="G610" s="65"/>
      <c r="H610" s="65"/>
    </row>
    <row r="611" customFormat="false" ht="15" hidden="false" customHeight="false" outlineLevel="0" collapsed="false">
      <c r="G611" s="65"/>
      <c r="H611" s="65"/>
    </row>
    <row r="612" customFormat="false" ht="15" hidden="false" customHeight="false" outlineLevel="0" collapsed="false">
      <c r="G612" s="65"/>
      <c r="H612" s="65"/>
    </row>
    <row r="613" customFormat="false" ht="15" hidden="false" customHeight="false" outlineLevel="0" collapsed="false">
      <c r="G613" s="65"/>
      <c r="H613" s="65"/>
    </row>
    <row r="614" customFormat="false" ht="15" hidden="false" customHeight="false" outlineLevel="0" collapsed="false">
      <c r="G614" s="65"/>
      <c r="H614" s="65"/>
    </row>
    <row r="615" customFormat="false" ht="15" hidden="false" customHeight="false" outlineLevel="0" collapsed="false">
      <c r="G615" s="65"/>
      <c r="H615" s="65"/>
    </row>
    <row r="616" customFormat="false" ht="15" hidden="false" customHeight="false" outlineLevel="0" collapsed="false">
      <c r="G616" s="65"/>
      <c r="H616" s="65"/>
    </row>
    <row r="617" customFormat="false" ht="15" hidden="false" customHeight="false" outlineLevel="0" collapsed="false">
      <c r="G617" s="65"/>
      <c r="H617" s="65"/>
    </row>
    <row r="618" customFormat="false" ht="15" hidden="false" customHeight="false" outlineLevel="0" collapsed="false">
      <c r="G618" s="65"/>
      <c r="H618" s="65"/>
    </row>
    <row r="619" customFormat="false" ht="15" hidden="false" customHeight="false" outlineLevel="0" collapsed="false">
      <c r="G619" s="65"/>
      <c r="H619" s="65"/>
    </row>
    <row r="620" customFormat="false" ht="15" hidden="false" customHeight="false" outlineLevel="0" collapsed="false">
      <c r="G620" s="65"/>
      <c r="H620" s="65"/>
    </row>
    <row r="621" customFormat="false" ht="15" hidden="false" customHeight="false" outlineLevel="0" collapsed="false">
      <c r="G621" s="65"/>
      <c r="H621" s="65"/>
    </row>
    <row r="622" customFormat="false" ht="15" hidden="false" customHeight="false" outlineLevel="0" collapsed="false">
      <c r="G622" s="65"/>
      <c r="H622" s="65"/>
    </row>
    <row r="623" customFormat="false" ht="15" hidden="false" customHeight="false" outlineLevel="0" collapsed="false">
      <c r="G623" s="65"/>
      <c r="H623" s="65"/>
    </row>
    <row r="624" customFormat="false" ht="15" hidden="false" customHeight="false" outlineLevel="0" collapsed="false">
      <c r="G624" s="65"/>
      <c r="H624" s="65"/>
    </row>
    <row r="625" customFormat="false" ht="15" hidden="false" customHeight="false" outlineLevel="0" collapsed="false">
      <c r="G625" s="65"/>
      <c r="H625" s="65"/>
    </row>
    <row r="626" customFormat="false" ht="15" hidden="false" customHeight="false" outlineLevel="0" collapsed="false">
      <c r="G626" s="65"/>
      <c r="H626" s="65"/>
    </row>
    <row r="627" customFormat="false" ht="15" hidden="false" customHeight="false" outlineLevel="0" collapsed="false">
      <c r="G627" s="65"/>
      <c r="H627" s="65"/>
    </row>
    <row r="628" customFormat="false" ht="15" hidden="false" customHeight="false" outlineLevel="0" collapsed="false">
      <c r="G628" s="65"/>
      <c r="H628" s="65"/>
    </row>
    <row r="629" customFormat="false" ht="15" hidden="false" customHeight="false" outlineLevel="0" collapsed="false">
      <c r="G629" s="65"/>
      <c r="H629" s="65"/>
    </row>
    <row r="630" customFormat="false" ht="15" hidden="false" customHeight="false" outlineLevel="0" collapsed="false">
      <c r="G630" s="65"/>
      <c r="H630" s="65"/>
    </row>
    <row r="631" customFormat="false" ht="15" hidden="false" customHeight="false" outlineLevel="0" collapsed="false">
      <c r="G631" s="65"/>
      <c r="H631" s="65"/>
    </row>
    <row r="632" customFormat="false" ht="15" hidden="false" customHeight="false" outlineLevel="0" collapsed="false">
      <c r="G632" s="65"/>
      <c r="H632" s="65"/>
    </row>
    <row r="633" customFormat="false" ht="15" hidden="false" customHeight="false" outlineLevel="0" collapsed="false">
      <c r="G633" s="65"/>
      <c r="H633" s="65"/>
    </row>
    <row r="634" customFormat="false" ht="15" hidden="false" customHeight="false" outlineLevel="0" collapsed="false">
      <c r="G634" s="65"/>
      <c r="H634" s="65"/>
    </row>
    <row r="635" customFormat="false" ht="15" hidden="false" customHeight="false" outlineLevel="0" collapsed="false">
      <c r="G635" s="65"/>
      <c r="H635" s="65"/>
    </row>
    <row r="636" customFormat="false" ht="15" hidden="false" customHeight="false" outlineLevel="0" collapsed="false">
      <c r="G636" s="65"/>
      <c r="H636" s="65"/>
    </row>
    <row r="637" customFormat="false" ht="15" hidden="false" customHeight="false" outlineLevel="0" collapsed="false">
      <c r="G637" s="65"/>
      <c r="H637" s="65"/>
    </row>
    <row r="638" customFormat="false" ht="15" hidden="false" customHeight="false" outlineLevel="0" collapsed="false">
      <c r="G638" s="65"/>
      <c r="H638" s="65"/>
    </row>
    <row r="639" customFormat="false" ht="15" hidden="false" customHeight="false" outlineLevel="0" collapsed="false">
      <c r="G639" s="65"/>
      <c r="H639" s="65"/>
    </row>
    <row r="640" customFormat="false" ht="15" hidden="false" customHeight="false" outlineLevel="0" collapsed="false">
      <c r="G640" s="65"/>
      <c r="H640" s="65"/>
    </row>
    <row r="641" customFormat="false" ht="15" hidden="false" customHeight="false" outlineLevel="0" collapsed="false">
      <c r="G641" s="65"/>
      <c r="H641" s="65"/>
    </row>
    <row r="642" customFormat="false" ht="15" hidden="false" customHeight="false" outlineLevel="0" collapsed="false">
      <c r="G642" s="65"/>
      <c r="H642" s="65"/>
    </row>
    <row r="643" customFormat="false" ht="15" hidden="false" customHeight="false" outlineLevel="0" collapsed="false">
      <c r="G643" s="65"/>
      <c r="H643" s="65"/>
    </row>
    <row r="644" customFormat="false" ht="15" hidden="false" customHeight="false" outlineLevel="0" collapsed="false">
      <c r="G644" s="65"/>
      <c r="H644" s="65"/>
    </row>
    <row r="645" customFormat="false" ht="15" hidden="false" customHeight="false" outlineLevel="0" collapsed="false">
      <c r="G645" s="65"/>
      <c r="H645" s="65"/>
    </row>
    <row r="646" customFormat="false" ht="15" hidden="false" customHeight="false" outlineLevel="0" collapsed="false">
      <c r="G646" s="65"/>
      <c r="H646" s="65"/>
    </row>
    <row r="647" customFormat="false" ht="15" hidden="false" customHeight="false" outlineLevel="0" collapsed="false">
      <c r="G647" s="65"/>
      <c r="H647" s="65"/>
    </row>
    <row r="648" customFormat="false" ht="15" hidden="false" customHeight="false" outlineLevel="0" collapsed="false">
      <c r="G648" s="65"/>
      <c r="H648" s="65"/>
    </row>
    <row r="649" customFormat="false" ht="15" hidden="false" customHeight="false" outlineLevel="0" collapsed="false">
      <c r="G649" s="65"/>
      <c r="H649" s="65"/>
    </row>
    <row r="650" customFormat="false" ht="15" hidden="false" customHeight="false" outlineLevel="0" collapsed="false">
      <c r="G650" s="65"/>
      <c r="H650" s="65"/>
    </row>
    <row r="651" customFormat="false" ht="15" hidden="false" customHeight="false" outlineLevel="0" collapsed="false">
      <c r="G651" s="65"/>
      <c r="H651" s="65"/>
    </row>
    <row r="652" customFormat="false" ht="15" hidden="false" customHeight="false" outlineLevel="0" collapsed="false">
      <c r="G652" s="65"/>
      <c r="H652" s="65"/>
    </row>
    <row r="653" customFormat="false" ht="15" hidden="false" customHeight="false" outlineLevel="0" collapsed="false">
      <c r="G653" s="65"/>
      <c r="H653" s="65"/>
    </row>
    <row r="654" customFormat="false" ht="15" hidden="false" customHeight="false" outlineLevel="0" collapsed="false">
      <c r="G654" s="65"/>
      <c r="H654" s="65"/>
    </row>
    <row r="655" customFormat="false" ht="15" hidden="false" customHeight="false" outlineLevel="0" collapsed="false">
      <c r="G655" s="65"/>
      <c r="H655" s="65"/>
    </row>
    <row r="656" customFormat="false" ht="15" hidden="false" customHeight="false" outlineLevel="0" collapsed="false">
      <c r="G656" s="65"/>
      <c r="H656" s="65"/>
    </row>
    <row r="657" customFormat="false" ht="15" hidden="false" customHeight="false" outlineLevel="0" collapsed="false">
      <c r="G657" s="65"/>
      <c r="H657" s="65"/>
    </row>
    <row r="658" customFormat="false" ht="15" hidden="false" customHeight="false" outlineLevel="0" collapsed="false">
      <c r="G658" s="65"/>
      <c r="H658" s="65"/>
    </row>
    <row r="659" customFormat="false" ht="15" hidden="false" customHeight="false" outlineLevel="0" collapsed="false">
      <c r="G659" s="65"/>
      <c r="H659" s="65"/>
    </row>
    <row r="660" customFormat="false" ht="15" hidden="false" customHeight="false" outlineLevel="0" collapsed="false">
      <c r="G660" s="65"/>
      <c r="H660" s="65"/>
    </row>
    <row r="661" customFormat="false" ht="15" hidden="false" customHeight="false" outlineLevel="0" collapsed="false">
      <c r="G661" s="65"/>
      <c r="H661" s="65"/>
    </row>
    <row r="662" customFormat="false" ht="15" hidden="false" customHeight="false" outlineLevel="0" collapsed="false">
      <c r="G662" s="65"/>
      <c r="H662" s="65"/>
    </row>
    <row r="663" customFormat="false" ht="15" hidden="false" customHeight="false" outlineLevel="0" collapsed="false">
      <c r="G663" s="65"/>
      <c r="H663" s="65"/>
    </row>
    <row r="664" customFormat="false" ht="15" hidden="false" customHeight="false" outlineLevel="0" collapsed="false">
      <c r="G664" s="65"/>
      <c r="H664" s="65"/>
    </row>
    <row r="665" customFormat="false" ht="15" hidden="false" customHeight="false" outlineLevel="0" collapsed="false">
      <c r="G665" s="65"/>
      <c r="H665" s="65"/>
    </row>
    <row r="666" customFormat="false" ht="15" hidden="false" customHeight="false" outlineLevel="0" collapsed="false">
      <c r="G666" s="65"/>
      <c r="H666" s="65"/>
    </row>
    <row r="667" customFormat="false" ht="15" hidden="false" customHeight="false" outlineLevel="0" collapsed="false">
      <c r="G667" s="65"/>
      <c r="H667" s="65"/>
    </row>
    <row r="668" customFormat="false" ht="15" hidden="false" customHeight="false" outlineLevel="0" collapsed="false">
      <c r="G668" s="65"/>
      <c r="H668" s="65"/>
    </row>
    <row r="669" customFormat="false" ht="15" hidden="false" customHeight="false" outlineLevel="0" collapsed="false">
      <c r="G669" s="65"/>
      <c r="H669" s="65"/>
    </row>
    <row r="670" customFormat="false" ht="15" hidden="false" customHeight="false" outlineLevel="0" collapsed="false">
      <c r="G670" s="65"/>
      <c r="H670" s="65"/>
    </row>
    <row r="671" customFormat="false" ht="15" hidden="false" customHeight="false" outlineLevel="0" collapsed="false">
      <c r="G671" s="65"/>
      <c r="H671" s="65"/>
    </row>
    <row r="672" customFormat="false" ht="15" hidden="false" customHeight="false" outlineLevel="0" collapsed="false">
      <c r="G672" s="65"/>
      <c r="H672" s="65"/>
    </row>
    <row r="673" customFormat="false" ht="15" hidden="false" customHeight="false" outlineLevel="0" collapsed="false">
      <c r="G673" s="65"/>
      <c r="H673" s="65"/>
    </row>
    <row r="674" customFormat="false" ht="15" hidden="false" customHeight="false" outlineLevel="0" collapsed="false">
      <c r="G674" s="65"/>
      <c r="H674" s="65"/>
    </row>
    <row r="675" customFormat="false" ht="15" hidden="false" customHeight="false" outlineLevel="0" collapsed="false">
      <c r="G675" s="65"/>
      <c r="H675" s="65"/>
    </row>
    <row r="676" customFormat="false" ht="15" hidden="false" customHeight="false" outlineLevel="0" collapsed="false">
      <c r="G676" s="65"/>
      <c r="H676" s="65"/>
    </row>
    <row r="677" customFormat="false" ht="15" hidden="false" customHeight="false" outlineLevel="0" collapsed="false">
      <c r="G677" s="65"/>
      <c r="H677" s="65"/>
    </row>
    <row r="678" customFormat="false" ht="15" hidden="false" customHeight="false" outlineLevel="0" collapsed="false">
      <c r="G678" s="65"/>
      <c r="H678" s="65"/>
    </row>
    <row r="679" customFormat="false" ht="15" hidden="false" customHeight="false" outlineLevel="0" collapsed="false">
      <c r="G679" s="65"/>
      <c r="H679" s="65"/>
    </row>
    <row r="680" customFormat="false" ht="15" hidden="false" customHeight="false" outlineLevel="0" collapsed="false">
      <c r="G680" s="65"/>
      <c r="H680" s="65"/>
    </row>
    <row r="681" customFormat="false" ht="15" hidden="false" customHeight="false" outlineLevel="0" collapsed="false">
      <c r="G681" s="65"/>
      <c r="H681" s="65"/>
    </row>
    <row r="682" customFormat="false" ht="15" hidden="false" customHeight="false" outlineLevel="0" collapsed="false">
      <c r="G682" s="65"/>
      <c r="H682" s="65"/>
    </row>
    <row r="683" customFormat="false" ht="15" hidden="false" customHeight="false" outlineLevel="0" collapsed="false">
      <c r="G683" s="65"/>
      <c r="H683" s="65"/>
    </row>
    <row r="684" customFormat="false" ht="15" hidden="false" customHeight="false" outlineLevel="0" collapsed="false">
      <c r="G684" s="65"/>
      <c r="H684" s="65"/>
    </row>
    <row r="685" customFormat="false" ht="15" hidden="false" customHeight="false" outlineLevel="0" collapsed="false">
      <c r="G685" s="65"/>
      <c r="H685" s="65"/>
    </row>
    <row r="686" customFormat="false" ht="15" hidden="false" customHeight="false" outlineLevel="0" collapsed="false">
      <c r="G686" s="65"/>
      <c r="H686" s="65"/>
    </row>
    <row r="687" customFormat="false" ht="15" hidden="false" customHeight="false" outlineLevel="0" collapsed="false">
      <c r="G687" s="65"/>
      <c r="H687" s="65"/>
    </row>
    <row r="688" customFormat="false" ht="15" hidden="false" customHeight="false" outlineLevel="0" collapsed="false">
      <c r="G688" s="65"/>
      <c r="H688" s="65"/>
    </row>
    <row r="689" customFormat="false" ht="15" hidden="false" customHeight="false" outlineLevel="0" collapsed="false">
      <c r="G689" s="65"/>
      <c r="H689" s="65"/>
    </row>
    <row r="690" customFormat="false" ht="15" hidden="false" customHeight="false" outlineLevel="0" collapsed="false">
      <c r="G690" s="65"/>
      <c r="H690" s="65"/>
    </row>
    <row r="691" customFormat="false" ht="15" hidden="false" customHeight="false" outlineLevel="0" collapsed="false">
      <c r="G691" s="65"/>
      <c r="H691" s="65"/>
    </row>
    <row r="692" customFormat="false" ht="15" hidden="false" customHeight="false" outlineLevel="0" collapsed="false">
      <c r="G692" s="65"/>
      <c r="H692" s="65"/>
    </row>
    <row r="693" customFormat="false" ht="15" hidden="false" customHeight="false" outlineLevel="0" collapsed="false">
      <c r="G693" s="65"/>
      <c r="H693" s="65"/>
    </row>
    <row r="694" customFormat="false" ht="15" hidden="false" customHeight="false" outlineLevel="0" collapsed="false">
      <c r="G694" s="65"/>
      <c r="H694" s="65"/>
    </row>
    <row r="695" customFormat="false" ht="15" hidden="false" customHeight="false" outlineLevel="0" collapsed="false">
      <c r="G695" s="65"/>
      <c r="H695" s="65"/>
    </row>
    <row r="696" customFormat="false" ht="15" hidden="false" customHeight="false" outlineLevel="0" collapsed="false">
      <c r="G696" s="65"/>
      <c r="H696" s="65"/>
    </row>
    <row r="697" customFormat="false" ht="15" hidden="false" customHeight="false" outlineLevel="0" collapsed="false">
      <c r="G697" s="65"/>
      <c r="H697" s="65"/>
    </row>
    <row r="698" customFormat="false" ht="15" hidden="false" customHeight="false" outlineLevel="0" collapsed="false">
      <c r="G698" s="65"/>
      <c r="H698" s="65"/>
    </row>
    <row r="699" customFormat="false" ht="15" hidden="false" customHeight="false" outlineLevel="0" collapsed="false">
      <c r="G699" s="65"/>
      <c r="H699" s="65"/>
    </row>
    <row r="700" customFormat="false" ht="15" hidden="false" customHeight="false" outlineLevel="0" collapsed="false">
      <c r="G700" s="65"/>
      <c r="H700" s="65"/>
    </row>
    <row r="701" customFormat="false" ht="15" hidden="false" customHeight="false" outlineLevel="0" collapsed="false">
      <c r="G701" s="65"/>
      <c r="H701" s="65"/>
    </row>
    <row r="702" customFormat="false" ht="15" hidden="false" customHeight="false" outlineLevel="0" collapsed="false">
      <c r="G702" s="65"/>
      <c r="H702" s="65"/>
    </row>
    <row r="703" customFormat="false" ht="15" hidden="false" customHeight="false" outlineLevel="0" collapsed="false">
      <c r="G703" s="65"/>
      <c r="H703" s="65"/>
    </row>
    <row r="704" customFormat="false" ht="15" hidden="false" customHeight="false" outlineLevel="0" collapsed="false">
      <c r="G704" s="65"/>
      <c r="H704" s="65"/>
    </row>
    <row r="705" customFormat="false" ht="15" hidden="false" customHeight="false" outlineLevel="0" collapsed="false">
      <c r="G705" s="65"/>
      <c r="H705" s="65"/>
    </row>
    <row r="706" customFormat="false" ht="15" hidden="false" customHeight="false" outlineLevel="0" collapsed="false">
      <c r="G706" s="65"/>
      <c r="H706" s="65"/>
    </row>
    <row r="707" customFormat="false" ht="15" hidden="false" customHeight="false" outlineLevel="0" collapsed="false">
      <c r="G707" s="65"/>
      <c r="H707" s="65"/>
    </row>
    <row r="708" customFormat="false" ht="15" hidden="false" customHeight="false" outlineLevel="0" collapsed="false">
      <c r="G708" s="65"/>
      <c r="H708" s="65"/>
    </row>
    <row r="709" customFormat="false" ht="15" hidden="false" customHeight="false" outlineLevel="0" collapsed="false">
      <c r="G709" s="65"/>
      <c r="H709" s="65"/>
    </row>
    <row r="710" customFormat="false" ht="15" hidden="false" customHeight="false" outlineLevel="0" collapsed="false">
      <c r="G710" s="65"/>
      <c r="H710" s="65"/>
    </row>
    <row r="711" customFormat="false" ht="15" hidden="false" customHeight="false" outlineLevel="0" collapsed="false">
      <c r="G711" s="65"/>
      <c r="H711" s="65"/>
    </row>
    <row r="712" customFormat="false" ht="15" hidden="false" customHeight="false" outlineLevel="0" collapsed="false">
      <c r="G712" s="65"/>
      <c r="H712" s="65"/>
    </row>
    <row r="713" customFormat="false" ht="15" hidden="false" customHeight="false" outlineLevel="0" collapsed="false">
      <c r="G713" s="65"/>
      <c r="H713" s="65"/>
    </row>
    <row r="714" customFormat="false" ht="15" hidden="false" customHeight="false" outlineLevel="0" collapsed="false">
      <c r="G714" s="65"/>
      <c r="H714" s="65"/>
    </row>
    <row r="715" customFormat="false" ht="15" hidden="false" customHeight="false" outlineLevel="0" collapsed="false">
      <c r="G715" s="65"/>
      <c r="H715" s="65"/>
    </row>
    <row r="716" customFormat="false" ht="15" hidden="false" customHeight="false" outlineLevel="0" collapsed="false">
      <c r="G716" s="65"/>
      <c r="H716" s="65"/>
    </row>
    <row r="717" customFormat="false" ht="15" hidden="false" customHeight="false" outlineLevel="0" collapsed="false">
      <c r="G717" s="65"/>
      <c r="H717" s="65"/>
    </row>
    <row r="718" customFormat="false" ht="15" hidden="false" customHeight="false" outlineLevel="0" collapsed="false">
      <c r="G718" s="65"/>
      <c r="H718" s="65"/>
    </row>
    <row r="719" customFormat="false" ht="15" hidden="false" customHeight="false" outlineLevel="0" collapsed="false">
      <c r="G719" s="65"/>
      <c r="H719" s="65"/>
    </row>
    <row r="720" customFormat="false" ht="15" hidden="false" customHeight="false" outlineLevel="0" collapsed="false">
      <c r="G720" s="65"/>
      <c r="H720" s="65"/>
    </row>
    <row r="721" customFormat="false" ht="15" hidden="false" customHeight="false" outlineLevel="0" collapsed="false">
      <c r="G721" s="65"/>
      <c r="H721" s="65"/>
    </row>
    <row r="722" customFormat="false" ht="15" hidden="false" customHeight="false" outlineLevel="0" collapsed="false">
      <c r="G722" s="65"/>
      <c r="H722" s="65"/>
    </row>
    <row r="723" customFormat="false" ht="15" hidden="false" customHeight="false" outlineLevel="0" collapsed="false">
      <c r="G723" s="65"/>
      <c r="H723" s="65"/>
    </row>
    <row r="724" customFormat="false" ht="15" hidden="false" customHeight="false" outlineLevel="0" collapsed="false">
      <c r="G724" s="65"/>
      <c r="H724" s="65"/>
    </row>
    <row r="725" customFormat="false" ht="15" hidden="false" customHeight="false" outlineLevel="0" collapsed="false">
      <c r="G725" s="65"/>
      <c r="H725" s="65"/>
    </row>
    <row r="726" customFormat="false" ht="15" hidden="false" customHeight="false" outlineLevel="0" collapsed="false">
      <c r="G726" s="65"/>
      <c r="H726" s="65"/>
    </row>
    <row r="727" customFormat="false" ht="15" hidden="false" customHeight="false" outlineLevel="0" collapsed="false">
      <c r="G727" s="65"/>
      <c r="H727" s="65"/>
    </row>
    <row r="728" customFormat="false" ht="15" hidden="false" customHeight="false" outlineLevel="0" collapsed="false">
      <c r="G728" s="65"/>
      <c r="H728" s="65"/>
    </row>
    <row r="729" customFormat="false" ht="15" hidden="false" customHeight="false" outlineLevel="0" collapsed="false">
      <c r="G729" s="65"/>
      <c r="H729" s="65"/>
    </row>
    <row r="730" customFormat="false" ht="15" hidden="false" customHeight="false" outlineLevel="0" collapsed="false">
      <c r="G730" s="65"/>
      <c r="H730" s="65"/>
    </row>
    <row r="731" customFormat="false" ht="15" hidden="false" customHeight="false" outlineLevel="0" collapsed="false">
      <c r="G731" s="65"/>
      <c r="H731" s="65"/>
    </row>
    <row r="732" customFormat="false" ht="15" hidden="false" customHeight="false" outlineLevel="0" collapsed="false">
      <c r="G732" s="65"/>
      <c r="H732" s="65"/>
    </row>
    <row r="733" customFormat="false" ht="15" hidden="false" customHeight="false" outlineLevel="0" collapsed="false">
      <c r="G733" s="65"/>
      <c r="H733" s="65"/>
    </row>
    <row r="734" customFormat="false" ht="15" hidden="false" customHeight="false" outlineLevel="0" collapsed="false">
      <c r="G734" s="65"/>
      <c r="H734" s="65"/>
    </row>
    <row r="735" customFormat="false" ht="15" hidden="false" customHeight="false" outlineLevel="0" collapsed="false">
      <c r="G735" s="65"/>
      <c r="H735" s="65"/>
    </row>
    <row r="736" customFormat="false" ht="15" hidden="false" customHeight="false" outlineLevel="0" collapsed="false">
      <c r="G736" s="65"/>
      <c r="H736" s="65"/>
    </row>
    <row r="737" customFormat="false" ht="15" hidden="false" customHeight="false" outlineLevel="0" collapsed="false">
      <c r="G737" s="65"/>
      <c r="H737" s="65"/>
    </row>
    <row r="738" customFormat="false" ht="15" hidden="false" customHeight="false" outlineLevel="0" collapsed="false">
      <c r="G738" s="65"/>
      <c r="H738" s="65"/>
    </row>
    <row r="739" customFormat="false" ht="15" hidden="false" customHeight="false" outlineLevel="0" collapsed="false">
      <c r="G739" s="65"/>
      <c r="H739" s="65"/>
    </row>
    <row r="740" customFormat="false" ht="15" hidden="false" customHeight="false" outlineLevel="0" collapsed="false">
      <c r="G740" s="65"/>
      <c r="H740" s="65"/>
    </row>
    <row r="741" customFormat="false" ht="15" hidden="false" customHeight="false" outlineLevel="0" collapsed="false">
      <c r="G741" s="65"/>
      <c r="H741" s="65"/>
    </row>
    <row r="742" customFormat="false" ht="15" hidden="false" customHeight="false" outlineLevel="0" collapsed="false">
      <c r="G742" s="65"/>
      <c r="H742" s="65"/>
    </row>
    <row r="743" customFormat="false" ht="15" hidden="false" customHeight="false" outlineLevel="0" collapsed="false">
      <c r="G743" s="65"/>
      <c r="H743" s="65"/>
    </row>
    <row r="744" customFormat="false" ht="15" hidden="false" customHeight="false" outlineLevel="0" collapsed="false">
      <c r="G744" s="65"/>
      <c r="H744" s="65"/>
    </row>
    <row r="745" customFormat="false" ht="15" hidden="false" customHeight="false" outlineLevel="0" collapsed="false">
      <c r="G745" s="65"/>
      <c r="H745" s="65"/>
    </row>
    <row r="746" customFormat="false" ht="15" hidden="false" customHeight="false" outlineLevel="0" collapsed="false">
      <c r="G746" s="65"/>
      <c r="H746" s="65"/>
    </row>
    <row r="747" customFormat="false" ht="15" hidden="false" customHeight="false" outlineLevel="0" collapsed="false">
      <c r="G747" s="65"/>
      <c r="H747" s="65"/>
    </row>
    <row r="748" customFormat="false" ht="15" hidden="false" customHeight="false" outlineLevel="0" collapsed="false">
      <c r="G748" s="65"/>
      <c r="H748" s="65"/>
    </row>
    <row r="749" customFormat="false" ht="15" hidden="false" customHeight="false" outlineLevel="0" collapsed="false">
      <c r="G749" s="65"/>
      <c r="H749" s="65"/>
    </row>
    <row r="750" customFormat="false" ht="15" hidden="false" customHeight="false" outlineLevel="0" collapsed="false">
      <c r="G750" s="65"/>
      <c r="H750" s="65"/>
    </row>
    <row r="751" customFormat="false" ht="15" hidden="false" customHeight="false" outlineLevel="0" collapsed="false">
      <c r="G751" s="65"/>
      <c r="H751" s="65"/>
    </row>
    <row r="752" customFormat="false" ht="15" hidden="false" customHeight="false" outlineLevel="0" collapsed="false">
      <c r="G752" s="65"/>
      <c r="H752" s="65"/>
    </row>
    <row r="753" customFormat="false" ht="15" hidden="false" customHeight="false" outlineLevel="0" collapsed="false">
      <c r="G753" s="65"/>
      <c r="H753" s="65"/>
    </row>
    <row r="754" customFormat="false" ht="15" hidden="false" customHeight="false" outlineLevel="0" collapsed="false">
      <c r="G754" s="65"/>
      <c r="H754" s="65"/>
    </row>
    <row r="755" customFormat="false" ht="15" hidden="false" customHeight="false" outlineLevel="0" collapsed="false">
      <c r="G755" s="65"/>
      <c r="H755" s="65"/>
    </row>
    <row r="756" customFormat="false" ht="15" hidden="false" customHeight="false" outlineLevel="0" collapsed="false">
      <c r="G756" s="65"/>
      <c r="H756" s="65"/>
    </row>
    <row r="757" customFormat="false" ht="15" hidden="false" customHeight="false" outlineLevel="0" collapsed="false">
      <c r="G757" s="65"/>
      <c r="H757" s="65"/>
    </row>
    <row r="758" customFormat="false" ht="15" hidden="false" customHeight="false" outlineLevel="0" collapsed="false">
      <c r="G758" s="65"/>
      <c r="H758" s="65"/>
    </row>
    <row r="759" customFormat="false" ht="15" hidden="false" customHeight="false" outlineLevel="0" collapsed="false">
      <c r="G759" s="65"/>
      <c r="H759" s="65"/>
    </row>
    <row r="760" customFormat="false" ht="15" hidden="false" customHeight="false" outlineLevel="0" collapsed="false">
      <c r="G760" s="65"/>
      <c r="H760" s="65"/>
    </row>
    <row r="761" customFormat="false" ht="15" hidden="false" customHeight="false" outlineLevel="0" collapsed="false">
      <c r="G761" s="65"/>
      <c r="H761" s="65"/>
    </row>
    <row r="762" customFormat="false" ht="15" hidden="false" customHeight="false" outlineLevel="0" collapsed="false">
      <c r="G762" s="65"/>
      <c r="H762" s="65"/>
    </row>
    <row r="763" customFormat="false" ht="15" hidden="false" customHeight="false" outlineLevel="0" collapsed="false">
      <c r="G763" s="65"/>
      <c r="H763" s="65"/>
    </row>
    <row r="764" customFormat="false" ht="15" hidden="false" customHeight="false" outlineLevel="0" collapsed="false">
      <c r="G764" s="65"/>
      <c r="H764" s="65"/>
    </row>
    <row r="765" customFormat="false" ht="15" hidden="false" customHeight="false" outlineLevel="0" collapsed="false">
      <c r="G765" s="65"/>
      <c r="H765" s="65"/>
    </row>
    <row r="766" customFormat="false" ht="15" hidden="false" customHeight="false" outlineLevel="0" collapsed="false">
      <c r="G766" s="65"/>
      <c r="H766" s="65"/>
    </row>
    <row r="767" customFormat="false" ht="15" hidden="false" customHeight="false" outlineLevel="0" collapsed="false">
      <c r="G767" s="65"/>
      <c r="H767" s="65"/>
    </row>
    <row r="768" customFormat="false" ht="15" hidden="false" customHeight="false" outlineLevel="0" collapsed="false">
      <c r="G768" s="65"/>
      <c r="H768" s="65"/>
    </row>
    <row r="769" customFormat="false" ht="15" hidden="false" customHeight="false" outlineLevel="0" collapsed="false">
      <c r="G769" s="65"/>
      <c r="H769" s="65"/>
    </row>
    <row r="770" customFormat="false" ht="15" hidden="false" customHeight="false" outlineLevel="0" collapsed="false">
      <c r="G770" s="65"/>
      <c r="H770" s="65"/>
    </row>
    <row r="771" customFormat="false" ht="15" hidden="false" customHeight="false" outlineLevel="0" collapsed="false">
      <c r="G771" s="65"/>
      <c r="H771" s="65"/>
    </row>
    <row r="772" customFormat="false" ht="15" hidden="false" customHeight="false" outlineLevel="0" collapsed="false">
      <c r="G772" s="65"/>
      <c r="H772" s="65"/>
    </row>
    <row r="773" customFormat="false" ht="15" hidden="false" customHeight="false" outlineLevel="0" collapsed="false">
      <c r="G773" s="65"/>
      <c r="H773" s="65"/>
    </row>
    <row r="774" customFormat="false" ht="15" hidden="false" customHeight="false" outlineLevel="0" collapsed="false">
      <c r="G774" s="65"/>
      <c r="H774" s="65"/>
    </row>
    <row r="775" customFormat="false" ht="15" hidden="false" customHeight="false" outlineLevel="0" collapsed="false">
      <c r="G775" s="65"/>
      <c r="H775" s="65"/>
    </row>
    <row r="776" customFormat="false" ht="15" hidden="false" customHeight="false" outlineLevel="0" collapsed="false">
      <c r="G776" s="65"/>
      <c r="H776" s="65"/>
    </row>
    <row r="777" customFormat="false" ht="15" hidden="false" customHeight="false" outlineLevel="0" collapsed="false">
      <c r="G777" s="65"/>
      <c r="H777" s="65"/>
    </row>
    <row r="778" customFormat="false" ht="15" hidden="false" customHeight="false" outlineLevel="0" collapsed="false">
      <c r="G778" s="65"/>
      <c r="H778" s="65"/>
    </row>
    <row r="779" customFormat="false" ht="15" hidden="false" customHeight="false" outlineLevel="0" collapsed="false">
      <c r="G779" s="65"/>
      <c r="H779" s="65"/>
    </row>
    <row r="780" customFormat="false" ht="15" hidden="false" customHeight="false" outlineLevel="0" collapsed="false">
      <c r="G780" s="65"/>
      <c r="H780" s="65"/>
    </row>
    <row r="781" customFormat="false" ht="15" hidden="false" customHeight="false" outlineLevel="0" collapsed="false">
      <c r="G781" s="65"/>
      <c r="H781" s="65"/>
    </row>
    <row r="782" customFormat="false" ht="15" hidden="false" customHeight="false" outlineLevel="0" collapsed="false">
      <c r="G782" s="65"/>
      <c r="H782" s="65"/>
    </row>
    <row r="783" customFormat="false" ht="15" hidden="false" customHeight="false" outlineLevel="0" collapsed="false">
      <c r="G783" s="65"/>
      <c r="H783" s="65"/>
    </row>
    <row r="784" customFormat="false" ht="15" hidden="false" customHeight="false" outlineLevel="0" collapsed="false">
      <c r="G784" s="65"/>
      <c r="H784" s="65"/>
    </row>
    <row r="785" customFormat="false" ht="15" hidden="false" customHeight="false" outlineLevel="0" collapsed="false">
      <c r="G785" s="65"/>
      <c r="H785" s="65"/>
    </row>
    <row r="786" customFormat="false" ht="15" hidden="false" customHeight="false" outlineLevel="0" collapsed="false">
      <c r="G786" s="65"/>
      <c r="H786" s="65"/>
    </row>
    <row r="787" customFormat="false" ht="15" hidden="false" customHeight="false" outlineLevel="0" collapsed="false">
      <c r="G787" s="65"/>
      <c r="H787" s="65"/>
    </row>
    <row r="788" customFormat="false" ht="15" hidden="false" customHeight="false" outlineLevel="0" collapsed="false">
      <c r="G788" s="65"/>
      <c r="H788" s="65"/>
    </row>
    <row r="789" customFormat="false" ht="15" hidden="false" customHeight="false" outlineLevel="0" collapsed="false">
      <c r="G789" s="65"/>
      <c r="H789" s="65"/>
    </row>
    <row r="790" customFormat="false" ht="15" hidden="false" customHeight="false" outlineLevel="0" collapsed="false">
      <c r="G790" s="65"/>
      <c r="H790" s="65"/>
    </row>
    <row r="791" customFormat="false" ht="15" hidden="false" customHeight="false" outlineLevel="0" collapsed="false">
      <c r="G791" s="65"/>
      <c r="H791" s="65"/>
    </row>
    <row r="792" customFormat="false" ht="15" hidden="false" customHeight="false" outlineLevel="0" collapsed="false">
      <c r="G792" s="65"/>
      <c r="H792" s="65"/>
    </row>
    <row r="793" customFormat="false" ht="15" hidden="false" customHeight="false" outlineLevel="0" collapsed="false">
      <c r="G793" s="65"/>
      <c r="H793" s="65"/>
    </row>
    <row r="794" customFormat="false" ht="15" hidden="false" customHeight="false" outlineLevel="0" collapsed="false">
      <c r="G794" s="65"/>
      <c r="H794" s="65"/>
    </row>
    <row r="795" customFormat="false" ht="15" hidden="false" customHeight="false" outlineLevel="0" collapsed="false">
      <c r="G795" s="65"/>
      <c r="H795" s="65"/>
    </row>
    <row r="796" customFormat="false" ht="15" hidden="false" customHeight="false" outlineLevel="0" collapsed="false">
      <c r="G796" s="65"/>
      <c r="H796" s="65"/>
    </row>
    <row r="797" customFormat="false" ht="15" hidden="false" customHeight="false" outlineLevel="0" collapsed="false">
      <c r="G797" s="65"/>
      <c r="H797" s="65"/>
    </row>
    <row r="798" customFormat="false" ht="15" hidden="false" customHeight="false" outlineLevel="0" collapsed="false">
      <c r="G798" s="65"/>
      <c r="H798" s="65"/>
    </row>
    <row r="799" customFormat="false" ht="15" hidden="false" customHeight="false" outlineLevel="0" collapsed="false">
      <c r="G799" s="65"/>
      <c r="H799" s="65"/>
    </row>
    <row r="800" customFormat="false" ht="15" hidden="false" customHeight="false" outlineLevel="0" collapsed="false">
      <c r="G800" s="65"/>
      <c r="H800" s="65"/>
    </row>
    <row r="801" customFormat="false" ht="15" hidden="false" customHeight="false" outlineLevel="0" collapsed="false">
      <c r="G801" s="65"/>
      <c r="H801" s="65"/>
    </row>
    <row r="802" customFormat="false" ht="15" hidden="false" customHeight="false" outlineLevel="0" collapsed="false">
      <c r="G802" s="65"/>
      <c r="H802" s="65"/>
    </row>
    <row r="803" customFormat="false" ht="15" hidden="false" customHeight="false" outlineLevel="0" collapsed="false">
      <c r="G803" s="65"/>
      <c r="H803" s="65"/>
    </row>
    <row r="804" customFormat="false" ht="15" hidden="false" customHeight="false" outlineLevel="0" collapsed="false">
      <c r="G804" s="65"/>
      <c r="H804" s="65"/>
    </row>
    <row r="805" customFormat="false" ht="15" hidden="false" customHeight="false" outlineLevel="0" collapsed="false">
      <c r="G805" s="65"/>
      <c r="H805" s="65"/>
    </row>
    <row r="806" customFormat="false" ht="15" hidden="false" customHeight="false" outlineLevel="0" collapsed="false">
      <c r="G806" s="65"/>
      <c r="H806" s="65"/>
    </row>
    <row r="807" customFormat="false" ht="15" hidden="false" customHeight="false" outlineLevel="0" collapsed="false">
      <c r="G807" s="65"/>
      <c r="H807" s="65"/>
    </row>
    <row r="808" customFormat="false" ht="15" hidden="false" customHeight="false" outlineLevel="0" collapsed="false">
      <c r="G808" s="65"/>
      <c r="H808" s="65"/>
    </row>
    <row r="809" customFormat="false" ht="15" hidden="false" customHeight="false" outlineLevel="0" collapsed="false">
      <c r="G809" s="65"/>
      <c r="H809" s="65"/>
    </row>
    <row r="810" customFormat="false" ht="15" hidden="false" customHeight="false" outlineLevel="0" collapsed="false">
      <c r="G810" s="65"/>
      <c r="H810" s="65"/>
    </row>
    <row r="811" customFormat="false" ht="15" hidden="false" customHeight="false" outlineLevel="0" collapsed="false">
      <c r="G811" s="65"/>
      <c r="H811" s="65"/>
    </row>
    <row r="812" customFormat="false" ht="15" hidden="false" customHeight="false" outlineLevel="0" collapsed="false">
      <c r="G812" s="65"/>
      <c r="H812" s="65"/>
    </row>
    <row r="813" customFormat="false" ht="15" hidden="false" customHeight="false" outlineLevel="0" collapsed="false">
      <c r="G813" s="65"/>
      <c r="H813" s="65"/>
    </row>
    <row r="814" customFormat="false" ht="15" hidden="false" customHeight="false" outlineLevel="0" collapsed="false">
      <c r="G814" s="65"/>
      <c r="H814" s="65"/>
    </row>
    <row r="815" customFormat="false" ht="15" hidden="false" customHeight="false" outlineLevel="0" collapsed="false">
      <c r="G815" s="65"/>
      <c r="H815" s="65"/>
    </row>
    <row r="816" customFormat="false" ht="15" hidden="false" customHeight="false" outlineLevel="0" collapsed="false">
      <c r="G816" s="65"/>
      <c r="H816" s="65"/>
    </row>
    <row r="817" customFormat="false" ht="15" hidden="false" customHeight="false" outlineLevel="0" collapsed="false">
      <c r="G817" s="65"/>
      <c r="H817" s="65"/>
    </row>
    <row r="818" customFormat="false" ht="15" hidden="false" customHeight="false" outlineLevel="0" collapsed="false">
      <c r="G818" s="65"/>
      <c r="H818" s="65"/>
    </row>
    <row r="819" customFormat="false" ht="15" hidden="false" customHeight="false" outlineLevel="0" collapsed="false">
      <c r="G819" s="65"/>
      <c r="H819" s="65"/>
    </row>
    <row r="820" customFormat="false" ht="15" hidden="false" customHeight="false" outlineLevel="0" collapsed="false">
      <c r="G820" s="65"/>
      <c r="H820" s="65"/>
    </row>
    <row r="821" customFormat="false" ht="15" hidden="false" customHeight="false" outlineLevel="0" collapsed="false">
      <c r="G821" s="65"/>
      <c r="H821" s="65"/>
    </row>
    <row r="822" customFormat="false" ht="15" hidden="false" customHeight="false" outlineLevel="0" collapsed="false">
      <c r="G822" s="65"/>
      <c r="H822" s="65"/>
    </row>
    <row r="823" customFormat="false" ht="15" hidden="false" customHeight="false" outlineLevel="0" collapsed="false">
      <c r="G823" s="65"/>
      <c r="H823" s="65"/>
    </row>
    <row r="824" customFormat="false" ht="15" hidden="false" customHeight="false" outlineLevel="0" collapsed="false">
      <c r="G824" s="65"/>
      <c r="H824" s="65"/>
    </row>
    <row r="825" customFormat="false" ht="15" hidden="false" customHeight="false" outlineLevel="0" collapsed="false">
      <c r="G825" s="65"/>
      <c r="H825" s="65"/>
    </row>
    <row r="826" customFormat="false" ht="15" hidden="false" customHeight="false" outlineLevel="0" collapsed="false">
      <c r="G826" s="65"/>
      <c r="H826" s="65"/>
    </row>
    <row r="827" customFormat="false" ht="15" hidden="false" customHeight="false" outlineLevel="0" collapsed="false">
      <c r="G827" s="65"/>
      <c r="H827" s="65"/>
    </row>
    <row r="828" customFormat="false" ht="15" hidden="false" customHeight="false" outlineLevel="0" collapsed="false">
      <c r="G828" s="65"/>
      <c r="H828" s="65"/>
    </row>
    <row r="829" customFormat="false" ht="15" hidden="false" customHeight="false" outlineLevel="0" collapsed="false">
      <c r="G829" s="65"/>
      <c r="H829" s="65"/>
    </row>
    <row r="830" customFormat="false" ht="15" hidden="false" customHeight="false" outlineLevel="0" collapsed="false">
      <c r="G830" s="65"/>
      <c r="H830" s="65"/>
    </row>
    <row r="831" customFormat="false" ht="15" hidden="false" customHeight="false" outlineLevel="0" collapsed="false">
      <c r="G831" s="65"/>
      <c r="H831" s="65"/>
    </row>
    <row r="832" customFormat="false" ht="15" hidden="false" customHeight="false" outlineLevel="0" collapsed="false">
      <c r="G832" s="65"/>
      <c r="H832" s="65"/>
    </row>
    <row r="833" customFormat="false" ht="15" hidden="false" customHeight="false" outlineLevel="0" collapsed="false">
      <c r="G833" s="65"/>
      <c r="H833" s="65"/>
    </row>
    <row r="834" customFormat="false" ht="15" hidden="false" customHeight="false" outlineLevel="0" collapsed="false">
      <c r="G834" s="65"/>
      <c r="H834" s="65"/>
    </row>
    <row r="835" customFormat="false" ht="15" hidden="false" customHeight="false" outlineLevel="0" collapsed="false">
      <c r="G835" s="65"/>
      <c r="H835" s="65"/>
    </row>
    <row r="836" customFormat="false" ht="15" hidden="false" customHeight="false" outlineLevel="0" collapsed="false">
      <c r="G836" s="65"/>
      <c r="H836" s="65"/>
    </row>
    <row r="837" customFormat="false" ht="15" hidden="false" customHeight="false" outlineLevel="0" collapsed="false">
      <c r="G837" s="65"/>
      <c r="H837" s="65"/>
    </row>
    <row r="838" customFormat="false" ht="15" hidden="false" customHeight="false" outlineLevel="0" collapsed="false">
      <c r="G838" s="65"/>
      <c r="H838" s="65"/>
    </row>
    <row r="839" customFormat="false" ht="15" hidden="false" customHeight="false" outlineLevel="0" collapsed="false">
      <c r="G839" s="65"/>
      <c r="H839" s="65"/>
    </row>
    <row r="840" customFormat="false" ht="15" hidden="false" customHeight="false" outlineLevel="0" collapsed="false">
      <c r="G840" s="65"/>
      <c r="H840" s="65"/>
    </row>
    <row r="841" customFormat="false" ht="15" hidden="false" customHeight="false" outlineLevel="0" collapsed="false">
      <c r="G841" s="65"/>
      <c r="H841" s="65"/>
    </row>
    <row r="842" customFormat="false" ht="15" hidden="false" customHeight="false" outlineLevel="0" collapsed="false">
      <c r="G842" s="65"/>
      <c r="H842" s="65"/>
    </row>
    <row r="843" customFormat="false" ht="15" hidden="false" customHeight="false" outlineLevel="0" collapsed="false">
      <c r="G843" s="65"/>
      <c r="H843" s="65"/>
    </row>
    <row r="844" customFormat="false" ht="15" hidden="false" customHeight="false" outlineLevel="0" collapsed="false">
      <c r="G844" s="65"/>
      <c r="H844" s="65"/>
    </row>
    <row r="845" customFormat="false" ht="15" hidden="false" customHeight="false" outlineLevel="0" collapsed="false">
      <c r="G845" s="65"/>
      <c r="H845" s="65"/>
    </row>
    <row r="846" customFormat="false" ht="15" hidden="false" customHeight="false" outlineLevel="0" collapsed="false">
      <c r="G846" s="65"/>
      <c r="H846" s="65"/>
    </row>
    <row r="847" customFormat="false" ht="15" hidden="false" customHeight="false" outlineLevel="0" collapsed="false">
      <c r="G847" s="65"/>
      <c r="H847" s="65"/>
    </row>
    <row r="848" customFormat="false" ht="15" hidden="false" customHeight="false" outlineLevel="0" collapsed="false">
      <c r="G848" s="65"/>
      <c r="H848" s="65"/>
    </row>
    <row r="849" customFormat="false" ht="15" hidden="false" customHeight="false" outlineLevel="0" collapsed="false">
      <c r="G849" s="65"/>
      <c r="H849" s="65"/>
    </row>
    <row r="850" customFormat="false" ht="15" hidden="false" customHeight="false" outlineLevel="0" collapsed="false">
      <c r="G850" s="65"/>
      <c r="H850" s="65"/>
    </row>
    <row r="851" customFormat="false" ht="15" hidden="false" customHeight="false" outlineLevel="0" collapsed="false">
      <c r="G851" s="65"/>
      <c r="H851" s="65"/>
    </row>
    <row r="852" customFormat="false" ht="15" hidden="false" customHeight="false" outlineLevel="0" collapsed="false">
      <c r="G852" s="65"/>
      <c r="H852" s="65"/>
    </row>
    <row r="853" customFormat="false" ht="15" hidden="false" customHeight="false" outlineLevel="0" collapsed="false">
      <c r="G853" s="65"/>
      <c r="H853" s="65"/>
    </row>
    <row r="854" customFormat="false" ht="15" hidden="false" customHeight="false" outlineLevel="0" collapsed="false">
      <c r="G854" s="65"/>
      <c r="H854" s="65"/>
    </row>
    <row r="855" customFormat="false" ht="15" hidden="false" customHeight="false" outlineLevel="0" collapsed="false">
      <c r="G855" s="65"/>
      <c r="H855" s="65"/>
    </row>
    <row r="856" customFormat="false" ht="15" hidden="false" customHeight="false" outlineLevel="0" collapsed="false">
      <c r="G856" s="65"/>
      <c r="H856" s="65"/>
    </row>
    <row r="857" customFormat="false" ht="15" hidden="false" customHeight="false" outlineLevel="0" collapsed="false">
      <c r="G857" s="65"/>
      <c r="H857" s="65"/>
    </row>
    <row r="858" customFormat="false" ht="15" hidden="false" customHeight="false" outlineLevel="0" collapsed="false">
      <c r="G858" s="65"/>
      <c r="H858" s="65"/>
    </row>
    <row r="859" customFormat="false" ht="15" hidden="false" customHeight="false" outlineLevel="0" collapsed="false">
      <c r="G859" s="65"/>
      <c r="H859" s="65"/>
    </row>
    <row r="860" customFormat="false" ht="15" hidden="false" customHeight="false" outlineLevel="0" collapsed="false">
      <c r="G860" s="65"/>
      <c r="H860" s="65"/>
    </row>
    <row r="861" customFormat="false" ht="15" hidden="false" customHeight="false" outlineLevel="0" collapsed="false">
      <c r="G861" s="65"/>
      <c r="H861" s="65"/>
    </row>
    <row r="862" customFormat="false" ht="15" hidden="false" customHeight="false" outlineLevel="0" collapsed="false">
      <c r="G862" s="65"/>
      <c r="H862" s="65"/>
    </row>
    <row r="863" customFormat="false" ht="15" hidden="false" customHeight="false" outlineLevel="0" collapsed="false">
      <c r="G863" s="65"/>
      <c r="H863" s="65"/>
    </row>
    <row r="864" customFormat="false" ht="15" hidden="false" customHeight="false" outlineLevel="0" collapsed="false">
      <c r="G864" s="65"/>
      <c r="H864" s="65"/>
    </row>
    <row r="865" customFormat="false" ht="15" hidden="false" customHeight="false" outlineLevel="0" collapsed="false">
      <c r="G865" s="65"/>
      <c r="H865" s="65"/>
    </row>
    <row r="866" customFormat="false" ht="15" hidden="false" customHeight="false" outlineLevel="0" collapsed="false">
      <c r="G866" s="65"/>
      <c r="H866" s="65"/>
    </row>
    <row r="867" customFormat="false" ht="15" hidden="false" customHeight="false" outlineLevel="0" collapsed="false">
      <c r="G867" s="65"/>
      <c r="H867" s="65"/>
    </row>
    <row r="868" customFormat="false" ht="15" hidden="false" customHeight="false" outlineLevel="0" collapsed="false">
      <c r="G868" s="65"/>
      <c r="H868" s="65"/>
    </row>
    <row r="869" customFormat="false" ht="15" hidden="false" customHeight="false" outlineLevel="0" collapsed="false">
      <c r="G869" s="65"/>
      <c r="H869" s="65"/>
    </row>
    <row r="870" customFormat="false" ht="15" hidden="false" customHeight="false" outlineLevel="0" collapsed="false">
      <c r="G870" s="65"/>
      <c r="H870" s="65"/>
    </row>
    <row r="871" customFormat="false" ht="15" hidden="false" customHeight="false" outlineLevel="0" collapsed="false">
      <c r="G871" s="65"/>
      <c r="H871" s="65"/>
    </row>
    <row r="872" customFormat="false" ht="15" hidden="false" customHeight="false" outlineLevel="0" collapsed="false">
      <c r="G872" s="65"/>
      <c r="H872" s="65"/>
    </row>
    <row r="873" customFormat="false" ht="15" hidden="false" customHeight="false" outlineLevel="0" collapsed="false">
      <c r="G873" s="65"/>
      <c r="H873" s="65"/>
    </row>
    <row r="874" customFormat="false" ht="15" hidden="false" customHeight="false" outlineLevel="0" collapsed="false">
      <c r="G874" s="65"/>
      <c r="H874" s="65"/>
    </row>
    <row r="875" customFormat="false" ht="15" hidden="false" customHeight="false" outlineLevel="0" collapsed="false">
      <c r="G875" s="65"/>
      <c r="H875" s="65"/>
    </row>
    <row r="876" customFormat="false" ht="15" hidden="false" customHeight="false" outlineLevel="0" collapsed="false">
      <c r="G876" s="65"/>
      <c r="H876" s="65"/>
    </row>
    <row r="877" customFormat="false" ht="15" hidden="false" customHeight="false" outlineLevel="0" collapsed="false">
      <c r="G877" s="65"/>
      <c r="H877" s="65"/>
    </row>
    <row r="878" customFormat="false" ht="15" hidden="false" customHeight="false" outlineLevel="0" collapsed="false">
      <c r="G878" s="65"/>
      <c r="H878" s="65"/>
    </row>
    <row r="879" customFormat="false" ht="15" hidden="false" customHeight="false" outlineLevel="0" collapsed="false">
      <c r="G879" s="65"/>
      <c r="H879" s="65"/>
    </row>
    <row r="880" customFormat="false" ht="15" hidden="false" customHeight="false" outlineLevel="0" collapsed="false">
      <c r="G880" s="65"/>
      <c r="H880" s="65"/>
    </row>
    <row r="881" customFormat="false" ht="15" hidden="false" customHeight="false" outlineLevel="0" collapsed="false">
      <c r="G881" s="65"/>
      <c r="H881" s="65"/>
    </row>
    <row r="882" customFormat="false" ht="15" hidden="false" customHeight="false" outlineLevel="0" collapsed="false">
      <c r="G882" s="65"/>
      <c r="H882" s="65"/>
    </row>
    <row r="883" customFormat="false" ht="15" hidden="false" customHeight="false" outlineLevel="0" collapsed="false">
      <c r="G883" s="65"/>
      <c r="H883" s="65"/>
    </row>
    <row r="884" customFormat="false" ht="15" hidden="false" customHeight="false" outlineLevel="0" collapsed="false">
      <c r="G884" s="65"/>
      <c r="H884" s="65"/>
    </row>
    <row r="885" customFormat="false" ht="15" hidden="false" customHeight="false" outlineLevel="0" collapsed="false">
      <c r="G885" s="65"/>
      <c r="H885" s="65"/>
    </row>
    <row r="886" customFormat="false" ht="15" hidden="false" customHeight="false" outlineLevel="0" collapsed="false">
      <c r="G886" s="65"/>
      <c r="H886" s="65"/>
    </row>
    <row r="887" customFormat="false" ht="15" hidden="false" customHeight="false" outlineLevel="0" collapsed="false">
      <c r="G887" s="65"/>
      <c r="H887" s="65"/>
    </row>
    <row r="888" customFormat="false" ht="15" hidden="false" customHeight="false" outlineLevel="0" collapsed="false">
      <c r="G888" s="65"/>
      <c r="H888" s="65"/>
    </row>
    <row r="889" customFormat="false" ht="15" hidden="false" customHeight="false" outlineLevel="0" collapsed="false">
      <c r="G889" s="65"/>
      <c r="H889" s="65"/>
    </row>
    <row r="890" customFormat="false" ht="15" hidden="false" customHeight="false" outlineLevel="0" collapsed="false">
      <c r="G890" s="65"/>
      <c r="H890" s="65"/>
    </row>
    <row r="891" customFormat="false" ht="15" hidden="false" customHeight="false" outlineLevel="0" collapsed="false">
      <c r="G891" s="65"/>
      <c r="H891" s="65"/>
    </row>
    <row r="892" customFormat="false" ht="15" hidden="false" customHeight="false" outlineLevel="0" collapsed="false">
      <c r="G892" s="65"/>
      <c r="H892" s="65"/>
    </row>
    <row r="893" customFormat="false" ht="15" hidden="false" customHeight="false" outlineLevel="0" collapsed="false">
      <c r="G893" s="65"/>
      <c r="H893" s="65"/>
    </row>
    <row r="894" customFormat="false" ht="15" hidden="false" customHeight="false" outlineLevel="0" collapsed="false">
      <c r="G894" s="65"/>
      <c r="H894" s="65"/>
    </row>
    <row r="895" customFormat="false" ht="15" hidden="false" customHeight="false" outlineLevel="0" collapsed="false">
      <c r="G895" s="65"/>
      <c r="H895" s="65"/>
    </row>
    <row r="896" customFormat="false" ht="15" hidden="false" customHeight="false" outlineLevel="0" collapsed="false">
      <c r="G896" s="65"/>
      <c r="H896" s="65"/>
    </row>
    <row r="897" customFormat="false" ht="15" hidden="false" customHeight="false" outlineLevel="0" collapsed="false">
      <c r="G897" s="65"/>
      <c r="H897" s="65"/>
    </row>
    <row r="898" customFormat="false" ht="15" hidden="false" customHeight="false" outlineLevel="0" collapsed="false">
      <c r="G898" s="65"/>
      <c r="H898" s="65"/>
    </row>
    <row r="899" customFormat="false" ht="15" hidden="false" customHeight="false" outlineLevel="0" collapsed="false">
      <c r="G899" s="65"/>
      <c r="H899" s="65"/>
    </row>
    <row r="900" customFormat="false" ht="15" hidden="false" customHeight="false" outlineLevel="0" collapsed="false">
      <c r="G900" s="65"/>
      <c r="H900" s="65"/>
    </row>
    <row r="901" customFormat="false" ht="15" hidden="false" customHeight="false" outlineLevel="0" collapsed="false">
      <c r="G901" s="65"/>
      <c r="H901" s="65"/>
    </row>
    <row r="902" customFormat="false" ht="15" hidden="false" customHeight="false" outlineLevel="0" collapsed="false">
      <c r="G902" s="65"/>
      <c r="H902" s="65"/>
    </row>
    <row r="903" customFormat="false" ht="15" hidden="false" customHeight="false" outlineLevel="0" collapsed="false">
      <c r="G903" s="65"/>
      <c r="H903" s="65"/>
    </row>
    <row r="904" customFormat="false" ht="15" hidden="false" customHeight="false" outlineLevel="0" collapsed="false">
      <c r="G904" s="65"/>
      <c r="H904" s="65"/>
    </row>
    <row r="905" customFormat="false" ht="15" hidden="false" customHeight="false" outlineLevel="0" collapsed="false">
      <c r="G905" s="65"/>
      <c r="H905" s="65"/>
    </row>
    <row r="906" customFormat="false" ht="15" hidden="false" customHeight="false" outlineLevel="0" collapsed="false">
      <c r="G906" s="65"/>
      <c r="H906" s="65"/>
    </row>
    <row r="907" customFormat="false" ht="15" hidden="false" customHeight="false" outlineLevel="0" collapsed="false">
      <c r="G907" s="65"/>
      <c r="H907" s="65"/>
    </row>
    <row r="908" customFormat="false" ht="15" hidden="false" customHeight="false" outlineLevel="0" collapsed="false">
      <c r="G908" s="65"/>
      <c r="H908" s="65"/>
    </row>
    <row r="909" customFormat="false" ht="15" hidden="false" customHeight="false" outlineLevel="0" collapsed="false">
      <c r="G909" s="65"/>
      <c r="H909" s="65"/>
    </row>
    <row r="910" customFormat="false" ht="15" hidden="false" customHeight="false" outlineLevel="0" collapsed="false">
      <c r="G910" s="65"/>
      <c r="H910" s="65"/>
    </row>
    <row r="911" customFormat="false" ht="15" hidden="false" customHeight="false" outlineLevel="0" collapsed="false">
      <c r="G911" s="65"/>
      <c r="H911" s="65"/>
    </row>
    <row r="912" customFormat="false" ht="15" hidden="false" customHeight="false" outlineLevel="0" collapsed="false">
      <c r="G912" s="65"/>
      <c r="H912" s="65"/>
    </row>
    <row r="913" customFormat="false" ht="15" hidden="false" customHeight="false" outlineLevel="0" collapsed="false">
      <c r="G913" s="65"/>
      <c r="H913" s="65"/>
    </row>
    <row r="914" customFormat="false" ht="15" hidden="false" customHeight="false" outlineLevel="0" collapsed="false">
      <c r="G914" s="65"/>
      <c r="H914" s="65"/>
    </row>
    <row r="915" customFormat="false" ht="15" hidden="false" customHeight="false" outlineLevel="0" collapsed="false">
      <c r="G915" s="65"/>
      <c r="H915" s="65"/>
    </row>
    <row r="916" customFormat="false" ht="15" hidden="false" customHeight="false" outlineLevel="0" collapsed="false">
      <c r="G916" s="65"/>
      <c r="H916" s="65"/>
    </row>
    <row r="917" customFormat="false" ht="15" hidden="false" customHeight="false" outlineLevel="0" collapsed="false">
      <c r="G917" s="65"/>
      <c r="H917" s="65"/>
    </row>
    <row r="918" customFormat="false" ht="15" hidden="false" customHeight="false" outlineLevel="0" collapsed="false">
      <c r="G918" s="65"/>
      <c r="H918" s="65"/>
    </row>
    <row r="919" customFormat="false" ht="15" hidden="false" customHeight="false" outlineLevel="0" collapsed="false">
      <c r="G919" s="65"/>
      <c r="H919" s="65"/>
    </row>
    <row r="920" customFormat="false" ht="15" hidden="false" customHeight="false" outlineLevel="0" collapsed="false">
      <c r="G920" s="65"/>
      <c r="H920" s="65"/>
    </row>
    <row r="921" customFormat="false" ht="15" hidden="false" customHeight="false" outlineLevel="0" collapsed="false">
      <c r="G921" s="65"/>
      <c r="H921" s="65"/>
    </row>
    <row r="922" customFormat="false" ht="15" hidden="false" customHeight="false" outlineLevel="0" collapsed="false">
      <c r="G922" s="65"/>
      <c r="H922" s="65"/>
    </row>
    <row r="923" customFormat="false" ht="15" hidden="false" customHeight="false" outlineLevel="0" collapsed="false">
      <c r="G923" s="65"/>
      <c r="H923" s="65"/>
    </row>
    <row r="924" customFormat="false" ht="15" hidden="false" customHeight="false" outlineLevel="0" collapsed="false">
      <c r="G924" s="65"/>
      <c r="H924" s="65"/>
    </row>
    <row r="925" customFormat="false" ht="15" hidden="false" customHeight="false" outlineLevel="0" collapsed="false">
      <c r="G925" s="65"/>
      <c r="H925" s="65"/>
    </row>
    <row r="926" customFormat="false" ht="15" hidden="false" customHeight="false" outlineLevel="0" collapsed="false">
      <c r="G926" s="65"/>
      <c r="H926" s="65"/>
    </row>
    <row r="927" customFormat="false" ht="15" hidden="false" customHeight="false" outlineLevel="0" collapsed="false">
      <c r="G927" s="65"/>
      <c r="H927" s="65"/>
    </row>
    <row r="928" customFormat="false" ht="15" hidden="false" customHeight="false" outlineLevel="0" collapsed="false">
      <c r="G928" s="65"/>
      <c r="H928" s="65"/>
    </row>
    <row r="929" customFormat="false" ht="15" hidden="false" customHeight="false" outlineLevel="0" collapsed="false">
      <c r="G929" s="65"/>
      <c r="H929" s="65"/>
    </row>
    <row r="930" customFormat="false" ht="15" hidden="false" customHeight="false" outlineLevel="0" collapsed="false">
      <c r="G930" s="65"/>
      <c r="H930" s="65"/>
    </row>
    <row r="931" customFormat="false" ht="15" hidden="false" customHeight="false" outlineLevel="0" collapsed="false">
      <c r="G931" s="65"/>
      <c r="H931" s="65"/>
    </row>
    <row r="932" customFormat="false" ht="15" hidden="false" customHeight="false" outlineLevel="0" collapsed="false">
      <c r="G932" s="65"/>
      <c r="H932" s="65"/>
    </row>
    <row r="933" customFormat="false" ht="15" hidden="false" customHeight="false" outlineLevel="0" collapsed="false">
      <c r="G933" s="65"/>
      <c r="H933" s="65"/>
    </row>
    <row r="934" customFormat="false" ht="15" hidden="false" customHeight="false" outlineLevel="0" collapsed="false">
      <c r="G934" s="65"/>
      <c r="H934" s="65"/>
    </row>
    <row r="935" customFormat="false" ht="15" hidden="false" customHeight="false" outlineLevel="0" collapsed="false">
      <c r="G935" s="65"/>
      <c r="H935" s="65"/>
    </row>
    <row r="936" customFormat="false" ht="15" hidden="false" customHeight="false" outlineLevel="0" collapsed="false">
      <c r="G936" s="65"/>
      <c r="H936" s="65"/>
    </row>
    <row r="937" customFormat="false" ht="15" hidden="false" customHeight="false" outlineLevel="0" collapsed="false">
      <c r="G937" s="65"/>
      <c r="H937" s="65"/>
    </row>
    <row r="938" customFormat="false" ht="15" hidden="false" customHeight="false" outlineLevel="0" collapsed="false">
      <c r="G938" s="65"/>
      <c r="H938" s="65"/>
    </row>
    <row r="939" customFormat="false" ht="15" hidden="false" customHeight="false" outlineLevel="0" collapsed="false">
      <c r="G939" s="65"/>
      <c r="H939" s="65"/>
    </row>
    <row r="940" customFormat="false" ht="15" hidden="false" customHeight="false" outlineLevel="0" collapsed="false">
      <c r="G940" s="65"/>
      <c r="H940" s="65"/>
    </row>
    <row r="941" customFormat="false" ht="15" hidden="false" customHeight="false" outlineLevel="0" collapsed="false">
      <c r="G941" s="65"/>
      <c r="H941" s="65"/>
    </row>
    <row r="942" customFormat="false" ht="15" hidden="false" customHeight="false" outlineLevel="0" collapsed="false">
      <c r="G942" s="65"/>
      <c r="H942" s="65"/>
    </row>
    <row r="943" customFormat="false" ht="15" hidden="false" customHeight="false" outlineLevel="0" collapsed="false">
      <c r="G943" s="65"/>
      <c r="H943" s="65"/>
    </row>
    <row r="944" customFormat="false" ht="15" hidden="false" customHeight="false" outlineLevel="0" collapsed="false">
      <c r="G944" s="65"/>
      <c r="H944" s="65"/>
    </row>
    <row r="945" customFormat="false" ht="15" hidden="false" customHeight="false" outlineLevel="0" collapsed="false">
      <c r="G945" s="65"/>
      <c r="H945" s="65"/>
    </row>
    <row r="946" customFormat="false" ht="15" hidden="false" customHeight="false" outlineLevel="0" collapsed="false">
      <c r="G946" s="65"/>
      <c r="H946" s="65"/>
    </row>
    <row r="947" customFormat="false" ht="15" hidden="false" customHeight="false" outlineLevel="0" collapsed="false">
      <c r="G947" s="65"/>
      <c r="H947" s="65"/>
    </row>
    <row r="948" customFormat="false" ht="15" hidden="false" customHeight="false" outlineLevel="0" collapsed="false">
      <c r="G948" s="65"/>
      <c r="H948" s="65"/>
    </row>
    <row r="949" customFormat="false" ht="15" hidden="false" customHeight="false" outlineLevel="0" collapsed="false">
      <c r="G949" s="65"/>
      <c r="H949" s="65"/>
    </row>
    <row r="950" customFormat="false" ht="15" hidden="false" customHeight="false" outlineLevel="0" collapsed="false">
      <c r="G950" s="65"/>
      <c r="H950" s="65"/>
    </row>
    <row r="951" customFormat="false" ht="15" hidden="false" customHeight="false" outlineLevel="0" collapsed="false">
      <c r="G951" s="65"/>
      <c r="H951" s="65"/>
    </row>
    <row r="952" customFormat="false" ht="15" hidden="false" customHeight="false" outlineLevel="0" collapsed="false">
      <c r="G952" s="65"/>
      <c r="H952" s="65"/>
    </row>
    <row r="953" customFormat="false" ht="15" hidden="false" customHeight="false" outlineLevel="0" collapsed="false">
      <c r="G953" s="65"/>
      <c r="H953" s="65"/>
    </row>
    <row r="954" customFormat="false" ht="15" hidden="false" customHeight="false" outlineLevel="0" collapsed="false">
      <c r="G954" s="65"/>
      <c r="H954" s="65"/>
    </row>
    <row r="955" customFormat="false" ht="15" hidden="false" customHeight="false" outlineLevel="0" collapsed="false">
      <c r="G955" s="65"/>
      <c r="H955" s="65"/>
    </row>
    <row r="956" customFormat="false" ht="15" hidden="false" customHeight="false" outlineLevel="0" collapsed="false">
      <c r="G956" s="65"/>
      <c r="H956" s="65"/>
    </row>
    <row r="957" customFormat="false" ht="15" hidden="false" customHeight="false" outlineLevel="0" collapsed="false">
      <c r="G957" s="65"/>
      <c r="H957" s="65"/>
    </row>
    <row r="958" customFormat="false" ht="15" hidden="false" customHeight="false" outlineLevel="0" collapsed="false">
      <c r="G958" s="65"/>
      <c r="H958" s="65"/>
    </row>
    <row r="959" customFormat="false" ht="15" hidden="false" customHeight="false" outlineLevel="0" collapsed="false">
      <c r="G959" s="65"/>
      <c r="H959" s="65"/>
    </row>
    <row r="960" customFormat="false" ht="15" hidden="false" customHeight="false" outlineLevel="0" collapsed="false">
      <c r="G960" s="65"/>
      <c r="H960" s="65"/>
    </row>
    <row r="961" customFormat="false" ht="15" hidden="false" customHeight="false" outlineLevel="0" collapsed="false">
      <c r="G961" s="65"/>
      <c r="H961" s="65"/>
    </row>
    <row r="962" customFormat="false" ht="15" hidden="false" customHeight="false" outlineLevel="0" collapsed="false">
      <c r="G962" s="65"/>
      <c r="H962" s="65"/>
    </row>
    <row r="963" customFormat="false" ht="15" hidden="false" customHeight="false" outlineLevel="0" collapsed="false">
      <c r="G963" s="65"/>
      <c r="H963" s="65"/>
    </row>
    <row r="964" customFormat="false" ht="15" hidden="false" customHeight="false" outlineLevel="0" collapsed="false">
      <c r="G964" s="65"/>
      <c r="H964" s="65"/>
    </row>
    <row r="965" customFormat="false" ht="15" hidden="false" customHeight="false" outlineLevel="0" collapsed="false">
      <c r="G965" s="65"/>
      <c r="H965" s="65"/>
    </row>
    <row r="966" customFormat="false" ht="15" hidden="false" customHeight="false" outlineLevel="0" collapsed="false">
      <c r="G966" s="65"/>
      <c r="H966" s="65"/>
    </row>
    <row r="967" customFormat="false" ht="15" hidden="false" customHeight="false" outlineLevel="0" collapsed="false">
      <c r="G967" s="65"/>
      <c r="H967" s="65"/>
    </row>
    <row r="968" customFormat="false" ht="15" hidden="false" customHeight="false" outlineLevel="0" collapsed="false">
      <c r="G968" s="65"/>
      <c r="H968" s="65"/>
    </row>
    <row r="969" customFormat="false" ht="15" hidden="false" customHeight="false" outlineLevel="0" collapsed="false">
      <c r="G969" s="65"/>
      <c r="H969" s="65"/>
    </row>
    <row r="970" customFormat="false" ht="15" hidden="false" customHeight="false" outlineLevel="0" collapsed="false">
      <c r="G970" s="65"/>
      <c r="H970" s="65"/>
    </row>
    <row r="971" customFormat="false" ht="15" hidden="false" customHeight="false" outlineLevel="0" collapsed="false">
      <c r="G971" s="65"/>
      <c r="H971" s="65"/>
    </row>
    <row r="972" customFormat="false" ht="15" hidden="false" customHeight="false" outlineLevel="0" collapsed="false">
      <c r="G972" s="65"/>
      <c r="H972" s="65"/>
    </row>
    <row r="973" customFormat="false" ht="15" hidden="false" customHeight="false" outlineLevel="0" collapsed="false">
      <c r="G973" s="65"/>
      <c r="H973" s="65"/>
    </row>
    <row r="974" customFormat="false" ht="15" hidden="false" customHeight="false" outlineLevel="0" collapsed="false">
      <c r="G974" s="65"/>
      <c r="H974" s="65"/>
    </row>
    <row r="975" customFormat="false" ht="15" hidden="false" customHeight="false" outlineLevel="0" collapsed="false">
      <c r="G975" s="65"/>
      <c r="H975" s="65"/>
    </row>
    <row r="976" customFormat="false" ht="15" hidden="false" customHeight="false" outlineLevel="0" collapsed="false">
      <c r="G976" s="65"/>
      <c r="H976" s="65"/>
    </row>
    <row r="977" customFormat="false" ht="15" hidden="false" customHeight="false" outlineLevel="0" collapsed="false">
      <c r="G977" s="65"/>
      <c r="H977" s="65"/>
    </row>
    <row r="978" customFormat="false" ht="15" hidden="false" customHeight="false" outlineLevel="0" collapsed="false">
      <c r="G978" s="65"/>
      <c r="H978" s="65"/>
    </row>
    <row r="979" customFormat="false" ht="15" hidden="false" customHeight="false" outlineLevel="0" collapsed="false">
      <c r="G979" s="65"/>
      <c r="H979" s="65"/>
    </row>
    <row r="980" customFormat="false" ht="15" hidden="false" customHeight="false" outlineLevel="0" collapsed="false">
      <c r="G980" s="65"/>
      <c r="H980" s="65"/>
    </row>
    <row r="981" customFormat="false" ht="15" hidden="false" customHeight="false" outlineLevel="0" collapsed="false">
      <c r="G981" s="65"/>
      <c r="H981" s="65"/>
    </row>
    <row r="982" customFormat="false" ht="15" hidden="false" customHeight="false" outlineLevel="0" collapsed="false">
      <c r="G982" s="65"/>
      <c r="H982" s="65"/>
    </row>
    <row r="983" customFormat="false" ht="15" hidden="false" customHeight="false" outlineLevel="0" collapsed="false">
      <c r="G983" s="65"/>
      <c r="H983" s="65"/>
    </row>
    <row r="984" customFormat="false" ht="15" hidden="false" customHeight="false" outlineLevel="0" collapsed="false">
      <c r="G984" s="65"/>
      <c r="H984" s="65"/>
    </row>
    <row r="985" customFormat="false" ht="15" hidden="false" customHeight="false" outlineLevel="0" collapsed="false">
      <c r="G985" s="65"/>
      <c r="H985" s="65"/>
    </row>
    <row r="986" customFormat="false" ht="15" hidden="false" customHeight="false" outlineLevel="0" collapsed="false">
      <c r="G986" s="65"/>
      <c r="H986" s="65"/>
    </row>
    <row r="987" customFormat="false" ht="15" hidden="false" customHeight="false" outlineLevel="0" collapsed="false">
      <c r="G987" s="65"/>
      <c r="H987" s="65"/>
    </row>
    <row r="988" customFormat="false" ht="15" hidden="false" customHeight="false" outlineLevel="0" collapsed="false">
      <c r="G988" s="65"/>
      <c r="H988" s="65"/>
    </row>
    <row r="989" customFormat="false" ht="15" hidden="false" customHeight="false" outlineLevel="0" collapsed="false">
      <c r="G989" s="65"/>
      <c r="H989" s="65"/>
    </row>
    <row r="990" customFormat="false" ht="15" hidden="false" customHeight="false" outlineLevel="0" collapsed="false">
      <c r="G990" s="65"/>
      <c r="H990" s="65"/>
    </row>
    <row r="991" customFormat="false" ht="15" hidden="false" customHeight="false" outlineLevel="0" collapsed="false">
      <c r="G991" s="65"/>
      <c r="H991" s="65"/>
    </row>
    <row r="992" customFormat="false" ht="15" hidden="false" customHeight="false" outlineLevel="0" collapsed="false">
      <c r="G992" s="65"/>
      <c r="H992" s="65"/>
    </row>
    <row r="993" customFormat="false" ht="15" hidden="false" customHeight="false" outlineLevel="0" collapsed="false">
      <c r="G993" s="65"/>
      <c r="H993" s="65"/>
    </row>
    <row r="994" customFormat="false" ht="15" hidden="false" customHeight="false" outlineLevel="0" collapsed="false">
      <c r="G994" s="65"/>
      <c r="H994" s="65"/>
    </row>
    <row r="995" customFormat="false" ht="15" hidden="false" customHeight="false" outlineLevel="0" collapsed="false">
      <c r="G995" s="65"/>
      <c r="H995" s="65"/>
    </row>
    <row r="996" customFormat="false" ht="15" hidden="false" customHeight="false" outlineLevel="0" collapsed="false">
      <c r="G996" s="65"/>
      <c r="H996" s="65"/>
    </row>
    <row r="997" customFormat="false" ht="15" hidden="false" customHeight="false" outlineLevel="0" collapsed="false">
      <c r="G997" s="65"/>
      <c r="H997" s="65"/>
    </row>
    <row r="998" customFormat="false" ht="15" hidden="false" customHeight="false" outlineLevel="0" collapsed="false">
      <c r="G998" s="65"/>
      <c r="H998" s="65"/>
    </row>
  </sheetData>
  <mergeCells count="2">
    <mergeCell ref="C3:F3"/>
    <mergeCell ref="G3:H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9"/>
  <sheetViews>
    <sheetView showFormulas="false" showGridLines="true" showRowColHeaders="true" showZeros="true" rightToLeft="false" tabSelected="false" showOutlineSymbols="true" defaultGridColor="true" view="normal" topLeftCell="A4" colorId="64" zoomScale="65" zoomScaleNormal="65" zoomScalePageLayoutView="100" workbookViewId="0">
      <selection pane="topLeft" activeCell="I15" activeCellId="0" sqref="I15"/>
    </sheetView>
  </sheetViews>
  <sheetFormatPr defaultColWidth="14.55078125" defaultRowHeight="15" zeroHeight="false" outlineLevelRow="0" outlineLevelCol="0"/>
  <cols>
    <col collapsed="false" customWidth="true" hidden="false" outlineLevel="0" max="1" min="1" style="0" width="22.43"/>
    <col collapsed="false" customWidth="true" hidden="false" outlineLevel="0" max="2" min="2" style="0" width="25.43"/>
    <col collapsed="false" customWidth="true" hidden="false" outlineLevel="0" max="3" min="3" style="0" width="24.29"/>
    <col collapsed="false" customWidth="true" hidden="false" outlineLevel="0" max="4" min="4" style="0" width="12.71"/>
    <col collapsed="false" customWidth="true" hidden="false" outlineLevel="0" max="5" min="5" style="0" width="10.12"/>
    <col collapsed="false" customWidth="true" hidden="false" outlineLevel="0" max="6" min="6" style="0" width="16.29"/>
    <col collapsed="false" customWidth="true" hidden="false" outlineLevel="0" max="7" min="7" style="0" width="21.43"/>
    <col collapsed="false" customWidth="true" hidden="false" outlineLevel="0" max="8" min="8" style="0" width="16.43"/>
    <col collapsed="false" customWidth="true" hidden="false" outlineLevel="0" max="9" min="9" style="0" width="17.43"/>
    <col collapsed="false" customWidth="true" hidden="false" outlineLevel="0" max="26" min="10" style="0" width="8.71"/>
  </cols>
  <sheetData>
    <row r="1" customFormat="false" ht="15" hidden="false" customHeight="false" outlineLevel="0" collapsed="false">
      <c r="A1" s="1" t="s">
        <v>0</v>
      </c>
      <c r="B1" s="2"/>
      <c r="C1" s="2"/>
      <c r="D1" s="67"/>
      <c r="E1" s="67"/>
      <c r="F1" s="68"/>
    </row>
    <row r="2" customFormat="false" ht="15" hidden="false" customHeight="false" outlineLevel="0" collapsed="false">
      <c r="A2" s="69" t="s">
        <v>55</v>
      </c>
      <c r="B2" s="69"/>
      <c r="C2" s="69"/>
      <c r="D2" s="67"/>
      <c r="E2" s="67"/>
      <c r="F2" s="68"/>
    </row>
    <row r="3" customFormat="false" ht="15" hidden="false" customHeight="false" outlineLevel="0" collapsed="false">
      <c r="A3" s="4"/>
      <c r="B3" s="4"/>
      <c r="C3" s="4"/>
      <c r="D3" s="67"/>
      <c r="E3" s="67"/>
      <c r="F3" s="68"/>
      <c r="I3" s="70" t="s">
        <v>56</v>
      </c>
    </row>
    <row r="4" customFormat="false" ht="31.5" hidden="false" customHeight="true" outlineLevel="0" collapsed="false">
      <c r="A4" s="12" t="s">
        <v>4</v>
      </c>
      <c r="B4" s="13" t="s">
        <v>57</v>
      </c>
      <c r="C4" s="12" t="s">
        <v>58</v>
      </c>
      <c r="D4" s="13" t="s">
        <v>59</v>
      </c>
      <c r="E4" s="12" t="s">
        <v>60</v>
      </c>
      <c r="F4" s="13" t="s">
        <v>61</v>
      </c>
      <c r="G4" s="12" t="s">
        <v>62</v>
      </c>
      <c r="H4" s="13" t="s">
        <v>63</v>
      </c>
      <c r="I4" s="13" t="s">
        <v>64</v>
      </c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customFormat="false" ht="15" hidden="false" customHeight="false" outlineLevel="0" collapsed="false">
      <c r="A5" s="72" t="n">
        <v>44493</v>
      </c>
      <c r="B5" s="5" t="s">
        <v>65</v>
      </c>
      <c r="C5" s="5"/>
      <c r="D5" s="73" t="n">
        <v>0.2</v>
      </c>
      <c r="E5" s="73" t="n">
        <v>5.5</v>
      </c>
      <c r="F5" s="74" t="n">
        <v>37</v>
      </c>
      <c r="G5" s="75" t="n">
        <f aca="false">5/F5</f>
        <v>0.135135135135135</v>
      </c>
      <c r="H5" s="75" t="n">
        <f aca="false">(D5*E5*5)/F5</f>
        <v>0.148648648648649</v>
      </c>
      <c r="I5" s="76"/>
      <c r="J5" s="70" t="s">
        <v>66</v>
      </c>
    </row>
    <row r="6" customFormat="false" ht="15" hidden="false" customHeight="false" outlineLevel="0" collapsed="false">
      <c r="A6" s="77" t="n">
        <v>44493</v>
      </c>
      <c r="B6" s="78" t="s">
        <v>67</v>
      </c>
      <c r="C6" s="78"/>
      <c r="D6" s="78" t="n">
        <v>0.195</v>
      </c>
      <c r="E6" s="78" t="n">
        <v>6</v>
      </c>
      <c r="F6" s="79" t="n">
        <v>31</v>
      </c>
      <c r="G6" s="75" t="n">
        <f aca="false">5/F6</f>
        <v>0.161290322580645</v>
      </c>
      <c r="H6" s="75" t="n">
        <f aca="false">(D6*E6*5)/F6</f>
        <v>0.188709677419355</v>
      </c>
      <c r="I6" s="76" t="n">
        <v>0.512145748987854</v>
      </c>
    </row>
    <row r="7" customFormat="false" ht="15" hidden="false" customHeight="false" outlineLevel="0" collapsed="false">
      <c r="A7" s="80" t="n">
        <v>44493</v>
      </c>
      <c r="B7" s="78" t="s">
        <v>68</v>
      </c>
      <c r="C7" s="78"/>
      <c r="D7" s="78" t="n">
        <v>0.15</v>
      </c>
      <c r="E7" s="78" t="n">
        <v>6</v>
      </c>
      <c r="F7" s="79" t="n">
        <v>15</v>
      </c>
      <c r="G7" s="75" t="n">
        <f aca="false">5/F7</f>
        <v>0.333333333333333</v>
      </c>
      <c r="H7" s="75" t="n">
        <f aca="false">(D7*E7*5)/F7</f>
        <v>0.3</v>
      </c>
      <c r="I7" s="76" t="n">
        <v>0.691586648376772</v>
      </c>
    </row>
    <row r="8" customFormat="false" ht="15" hidden="false" customHeight="false" outlineLevel="0" collapsed="false">
      <c r="A8" s="80" t="n">
        <v>44494</v>
      </c>
      <c r="B8" s="78" t="s">
        <v>69</v>
      </c>
      <c r="C8" s="78"/>
      <c r="D8" s="78" t="n">
        <v>0.13</v>
      </c>
      <c r="E8" s="78" t="n">
        <v>5.5</v>
      </c>
      <c r="F8" s="79" t="n">
        <v>24.98</v>
      </c>
      <c r="G8" s="75" t="n">
        <f aca="false">5/F8</f>
        <v>0.200160128102482</v>
      </c>
      <c r="H8" s="75" t="n">
        <f aca="false">(D8*E8*5)/F8</f>
        <v>0.143114491593275</v>
      </c>
      <c r="I8" s="76" t="n">
        <v>0.660869565217391</v>
      </c>
    </row>
    <row r="9" customFormat="false" ht="15" hidden="false" customHeight="false" outlineLevel="0" collapsed="false">
      <c r="A9" s="80" t="n">
        <v>44494</v>
      </c>
      <c r="B9" s="78" t="s">
        <v>70</v>
      </c>
      <c r="C9" s="78"/>
      <c r="D9" s="78" t="n">
        <v>0.25</v>
      </c>
      <c r="E9" s="78" t="n">
        <v>20</v>
      </c>
      <c r="F9" s="79" t="n">
        <v>13.85</v>
      </c>
      <c r="G9" s="75" t="n">
        <f aca="false">5/F9</f>
        <v>0.36101083032491</v>
      </c>
      <c r="H9" s="75" t="n">
        <f aca="false">(D9*E9*5)/F9</f>
        <v>1.80505415162455</v>
      </c>
      <c r="I9" s="76" t="n">
        <v>2.37430167597765</v>
      </c>
    </row>
    <row r="10" customFormat="false" ht="15" hidden="false" customHeight="false" outlineLevel="0" collapsed="false">
      <c r="A10" s="81"/>
      <c r="B10" s="81"/>
      <c r="C10" s="81"/>
      <c r="D10" s="81"/>
      <c r="E10" s="81"/>
      <c r="F10" s="82"/>
      <c r="G10" s="81"/>
      <c r="H10" s="81"/>
      <c r="I10" s="83"/>
    </row>
    <row r="11" customFormat="false" ht="15" hidden="false" customHeight="false" outlineLevel="0" collapsed="false">
      <c r="A11" s="70"/>
      <c r="B11" s="70"/>
      <c r="C11" s="70"/>
      <c r="D11" s="70"/>
      <c r="E11" s="70"/>
      <c r="F11" s="84"/>
      <c r="G11" s="70"/>
      <c r="H11" s="70"/>
      <c r="I11" s="70"/>
    </row>
    <row r="12" customFormat="false" ht="15" hidden="false" customHeight="false" outlineLevel="0" collapsed="false">
      <c r="A12" s="70"/>
      <c r="B12" s="70"/>
      <c r="C12" s="70"/>
      <c r="D12" s="70"/>
      <c r="E12" s="70"/>
      <c r="F12" s="84"/>
      <c r="G12" s="70"/>
      <c r="H12" s="70"/>
      <c r="I12" s="70"/>
    </row>
    <row r="13" customFormat="false" ht="15" hidden="false" customHeight="false" outlineLevel="0" collapsed="false">
      <c r="A13" s="70"/>
      <c r="B13" s="70"/>
      <c r="C13" s="70"/>
      <c r="D13" s="70"/>
      <c r="E13" s="70"/>
      <c r="F13" s="84"/>
      <c r="G13" s="70"/>
      <c r="H13" s="70"/>
      <c r="I13" s="70"/>
    </row>
    <row r="14" customFormat="false" ht="15" hidden="false" customHeight="false" outlineLevel="0" collapsed="false">
      <c r="A14" s="70"/>
      <c r="B14" s="70"/>
      <c r="C14" s="70"/>
      <c r="D14" s="70"/>
      <c r="E14" s="70"/>
      <c r="F14" s="84"/>
      <c r="G14" s="70"/>
      <c r="H14" s="70"/>
      <c r="I14" s="70"/>
    </row>
    <row r="15" customFormat="false" ht="15" hidden="false" customHeight="false" outlineLevel="0" collapsed="false">
      <c r="A15" s="70"/>
      <c r="B15" s="70"/>
      <c r="C15" s="70"/>
      <c r="D15" s="70"/>
      <c r="E15" s="70"/>
      <c r="F15" s="84"/>
      <c r="G15" s="70"/>
      <c r="H15" s="70"/>
      <c r="I15" s="70"/>
    </row>
    <row r="16" customFormat="false" ht="15" hidden="false" customHeight="false" outlineLevel="0" collapsed="false">
      <c r="A16" s="70"/>
      <c r="B16" s="70"/>
      <c r="C16" s="70"/>
      <c r="D16" s="70"/>
      <c r="E16" s="70"/>
      <c r="F16" s="84"/>
      <c r="G16" s="70"/>
      <c r="H16" s="70"/>
      <c r="I16" s="70"/>
    </row>
    <row r="17" customFormat="false" ht="15" hidden="false" customHeight="false" outlineLevel="0" collapsed="false">
      <c r="A17" s="70"/>
      <c r="B17" s="70"/>
      <c r="C17" s="70"/>
      <c r="D17" s="70"/>
      <c r="E17" s="70"/>
      <c r="F17" s="84"/>
      <c r="G17" s="70"/>
      <c r="H17" s="70"/>
      <c r="I17" s="70"/>
    </row>
    <row r="18" customFormat="false" ht="15" hidden="false" customHeight="false" outlineLevel="0" collapsed="false">
      <c r="F18" s="84"/>
    </row>
    <row r="19" customFormat="false" ht="15" hidden="false" customHeight="false" outlineLevel="0" collapsed="false">
      <c r="F19" s="84"/>
    </row>
    <row r="20" customFormat="false" ht="15.75" hidden="false" customHeight="true" outlineLevel="0" collapsed="false">
      <c r="F20" s="84"/>
    </row>
    <row r="21" customFormat="false" ht="15.75" hidden="false" customHeight="true" outlineLevel="0" collapsed="false">
      <c r="F21" s="84"/>
    </row>
    <row r="22" customFormat="false" ht="15.75" hidden="false" customHeight="true" outlineLevel="0" collapsed="false">
      <c r="F22" s="84"/>
    </row>
    <row r="23" customFormat="false" ht="15.75" hidden="false" customHeight="true" outlineLevel="0" collapsed="false">
      <c r="F23" s="84"/>
    </row>
    <row r="24" customFormat="false" ht="15.75" hidden="false" customHeight="true" outlineLevel="0" collapsed="false">
      <c r="F24" s="84"/>
    </row>
    <row r="25" customFormat="false" ht="15.75" hidden="false" customHeight="true" outlineLevel="0" collapsed="false">
      <c r="F25" s="84"/>
    </row>
    <row r="26" customFormat="false" ht="15.75" hidden="false" customHeight="true" outlineLevel="0" collapsed="false">
      <c r="F26" s="84"/>
    </row>
    <row r="27" customFormat="false" ht="15.75" hidden="false" customHeight="true" outlineLevel="0" collapsed="false">
      <c r="F27" s="84"/>
    </row>
    <row r="28" customFormat="false" ht="15.75" hidden="false" customHeight="true" outlineLevel="0" collapsed="false">
      <c r="F28" s="84"/>
    </row>
    <row r="29" customFormat="false" ht="15.75" hidden="false" customHeight="true" outlineLevel="0" collapsed="false">
      <c r="F29" s="84"/>
    </row>
    <row r="30" customFormat="false" ht="15.75" hidden="false" customHeight="true" outlineLevel="0" collapsed="false">
      <c r="F30" s="84"/>
    </row>
    <row r="31" customFormat="false" ht="15.75" hidden="false" customHeight="true" outlineLevel="0" collapsed="false">
      <c r="F31" s="84"/>
    </row>
    <row r="32" customFormat="false" ht="15.75" hidden="false" customHeight="true" outlineLevel="0" collapsed="false">
      <c r="F32" s="84"/>
    </row>
    <row r="33" customFormat="false" ht="15.75" hidden="false" customHeight="true" outlineLevel="0" collapsed="false">
      <c r="F33" s="84"/>
    </row>
    <row r="34" customFormat="false" ht="15.75" hidden="false" customHeight="true" outlineLevel="0" collapsed="false">
      <c r="F34" s="84"/>
    </row>
    <row r="35" customFormat="false" ht="15.75" hidden="false" customHeight="true" outlineLevel="0" collapsed="false">
      <c r="F35" s="84"/>
    </row>
    <row r="36" customFormat="false" ht="15.75" hidden="false" customHeight="true" outlineLevel="0" collapsed="false">
      <c r="F36" s="84"/>
    </row>
    <row r="37" customFormat="false" ht="15.75" hidden="false" customHeight="true" outlineLevel="0" collapsed="false">
      <c r="F37" s="84"/>
    </row>
    <row r="38" customFormat="false" ht="15.75" hidden="false" customHeight="true" outlineLevel="0" collapsed="false">
      <c r="F38" s="84"/>
    </row>
    <row r="39" customFormat="false" ht="15.75" hidden="false" customHeight="true" outlineLevel="0" collapsed="false">
      <c r="F39" s="84"/>
    </row>
    <row r="40" customFormat="false" ht="15.75" hidden="false" customHeight="true" outlineLevel="0" collapsed="false">
      <c r="F40" s="84"/>
    </row>
    <row r="41" customFormat="false" ht="15.75" hidden="false" customHeight="true" outlineLevel="0" collapsed="false">
      <c r="F41" s="84"/>
    </row>
    <row r="42" customFormat="false" ht="15.75" hidden="false" customHeight="true" outlineLevel="0" collapsed="false">
      <c r="F42" s="84"/>
    </row>
    <row r="43" customFormat="false" ht="15.75" hidden="false" customHeight="true" outlineLevel="0" collapsed="false">
      <c r="F43" s="84"/>
    </row>
    <row r="44" customFormat="false" ht="15.75" hidden="false" customHeight="true" outlineLevel="0" collapsed="false">
      <c r="F44" s="84"/>
    </row>
    <row r="45" customFormat="false" ht="15.75" hidden="false" customHeight="true" outlineLevel="0" collapsed="false">
      <c r="F45" s="84"/>
    </row>
    <row r="46" customFormat="false" ht="15.75" hidden="false" customHeight="true" outlineLevel="0" collapsed="false">
      <c r="F46" s="84"/>
    </row>
    <row r="47" customFormat="false" ht="15.75" hidden="false" customHeight="true" outlineLevel="0" collapsed="false">
      <c r="F47" s="84"/>
    </row>
    <row r="48" customFormat="false" ht="15.75" hidden="false" customHeight="true" outlineLevel="0" collapsed="false">
      <c r="F48" s="84"/>
    </row>
    <row r="49" customFormat="false" ht="15.75" hidden="false" customHeight="true" outlineLevel="0" collapsed="false">
      <c r="F49" s="84"/>
    </row>
    <row r="50" customFormat="false" ht="15.75" hidden="false" customHeight="true" outlineLevel="0" collapsed="false">
      <c r="F50" s="84"/>
    </row>
    <row r="51" customFormat="false" ht="15.75" hidden="false" customHeight="true" outlineLevel="0" collapsed="false">
      <c r="F51" s="84"/>
    </row>
    <row r="52" customFormat="false" ht="15.75" hidden="false" customHeight="true" outlineLevel="0" collapsed="false">
      <c r="F52" s="84"/>
    </row>
    <row r="53" customFormat="false" ht="15.75" hidden="false" customHeight="true" outlineLevel="0" collapsed="false">
      <c r="F53" s="84"/>
    </row>
    <row r="54" customFormat="false" ht="15.75" hidden="false" customHeight="true" outlineLevel="0" collapsed="false">
      <c r="F54" s="84"/>
    </row>
    <row r="55" customFormat="false" ht="15.75" hidden="false" customHeight="true" outlineLevel="0" collapsed="false">
      <c r="F55" s="84"/>
    </row>
    <row r="56" customFormat="false" ht="15.75" hidden="false" customHeight="true" outlineLevel="0" collapsed="false">
      <c r="F56" s="84"/>
    </row>
    <row r="57" customFormat="false" ht="15.75" hidden="false" customHeight="true" outlineLevel="0" collapsed="false">
      <c r="F57" s="84"/>
    </row>
    <row r="58" customFormat="false" ht="15.75" hidden="false" customHeight="true" outlineLevel="0" collapsed="false">
      <c r="F58" s="84"/>
    </row>
    <row r="59" customFormat="false" ht="15.75" hidden="false" customHeight="true" outlineLevel="0" collapsed="false">
      <c r="F59" s="84"/>
    </row>
    <row r="60" customFormat="false" ht="15.75" hidden="false" customHeight="true" outlineLevel="0" collapsed="false">
      <c r="F60" s="84"/>
    </row>
    <row r="61" customFormat="false" ht="15.75" hidden="false" customHeight="true" outlineLevel="0" collapsed="false">
      <c r="F61" s="84"/>
    </row>
    <row r="62" customFormat="false" ht="15.75" hidden="false" customHeight="true" outlineLevel="0" collapsed="false">
      <c r="F62" s="84"/>
    </row>
    <row r="63" customFormat="false" ht="15.75" hidden="false" customHeight="true" outlineLevel="0" collapsed="false">
      <c r="F63" s="84"/>
    </row>
    <row r="64" customFormat="false" ht="15.75" hidden="false" customHeight="true" outlineLevel="0" collapsed="false">
      <c r="F64" s="84"/>
    </row>
    <row r="65" customFormat="false" ht="15.75" hidden="false" customHeight="true" outlineLevel="0" collapsed="false">
      <c r="F65" s="84"/>
    </row>
    <row r="66" customFormat="false" ht="15.75" hidden="false" customHeight="true" outlineLevel="0" collapsed="false">
      <c r="F66" s="84"/>
    </row>
    <row r="67" customFormat="false" ht="15.75" hidden="false" customHeight="true" outlineLevel="0" collapsed="false">
      <c r="F67" s="84"/>
    </row>
    <row r="68" customFormat="false" ht="15.75" hidden="false" customHeight="true" outlineLevel="0" collapsed="false">
      <c r="F68" s="84"/>
    </row>
    <row r="69" customFormat="false" ht="15.75" hidden="false" customHeight="true" outlineLevel="0" collapsed="false">
      <c r="F69" s="84"/>
    </row>
    <row r="70" customFormat="false" ht="15.75" hidden="false" customHeight="true" outlineLevel="0" collapsed="false">
      <c r="F70" s="84"/>
    </row>
    <row r="71" customFormat="false" ht="15.75" hidden="false" customHeight="true" outlineLevel="0" collapsed="false">
      <c r="F71" s="84"/>
    </row>
    <row r="72" customFormat="false" ht="15.75" hidden="false" customHeight="true" outlineLevel="0" collapsed="false">
      <c r="F72" s="84"/>
    </row>
    <row r="73" customFormat="false" ht="15.75" hidden="false" customHeight="true" outlineLevel="0" collapsed="false">
      <c r="F73" s="84"/>
    </row>
    <row r="74" customFormat="false" ht="15.75" hidden="false" customHeight="true" outlineLevel="0" collapsed="false">
      <c r="F74" s="84"/>
    </row>
    <row r="75" customFormat="false" ht="15.75" hidden="false" customHeight="true" outlineLevel="0" collapsed="false">
      <c r="F75" s="84"/>
    </row>
    <row r="76" customFormat="false" ht="15.75" hidden="false" customHeight="true" outlineLevel="0" collapsed="false">
      <c r="F76" s="84"/>
    </row>
    <row r="77" customFormat="false" ht="15.75" hidden="false" customHeight="true" outlineLevel="0" collapsed="false">
      <c r="F77" s="84"/>
    </row>
    <row r="78" customFormat="false" ht="15.75" hidden="false" customHeight="true" outlineLevel="0" collapsed="false">
      <c r="F78" s="84"/>
    </row>
    <row r="79" customFormat="false" ht="15.75" hidden="false" customHeight="true" outlineLevel="0" collapsed="false">
      <c r="F79" s="84"/>
    </row>
    <row r="80" customFormat="false" ht="15.75" hidden="false" customHeight="true" outlineLevel="0" collapsed="false">
      <c r="F80" s="84"/>
    </row>
    <row r="81" customFormat="false" ht="15.75" hidden="false" customHeight="true" outlineLevel="0" collapsed="false">
      <c r="F81" s="84"/>
    </row>
    <row r="82" customFormat="false" ht="15.75" hidden="false" customHeight="true" outlineLevel="0" collapsed="false">
      <c r="F82" s="84"/>
    </row>
    <row r="83" customFormat="false" ht="15.75" hidden="false" customHeight="true" outlineLevel="0" collapsed="false">
      <c r="F83" s="84"/>
    </row>
    <row r="84" customFormat="false" ht="15.75" hidden="false" customHeight="true" outlineLevel="0" collapsed="false">
      <c r="F84" s="84"/>
    </row>
    <row r="85" customFormat="false" ht="15.75" hidden="false" customHeight="true" outlineLevel="0" collapsed="false">
      <c r="F85" s="84"/>
    </row>
    <row r="86" customFormat="false" ht="15.75" hidden="false" customHeight="true" outlineLevel="0" collapsed="false">
      <c r="F86" s="84"/>
    </row>
    <row r="87" customFormat="false" ht="15.75" hidden="false" customHeight="true" outlineLevel="0" collapsed="false">
      <c r="F87" s="84"/>
    </row>
    <row r="88" customFormat="false" ht="15.75" hidden="false" customHeight="true" outlineLevel="0" collapsed="false">
      <c r="F88" s="84"/>
    </row>
    <row r="89" customFormat="false" ht="15.75" hidden="false" customHeight="true" outlineLevel="0" collapsed="false">
      <c r="F89" s="84"/>
    </row>
    <row r="90" customFormat="false" ht="15.75" hidden="false" customHeight="true" outlineLevel="0" collapsed="false">
      <c r="F90" s="84"/>
    </row>
    <row r="91" customFormat="false" ht="15.75" hidden="false" customHeight="true" outlineLevel="0" collapsed="false">
      <c r="F91" s="84"/>
    </row>
    <row r="92" customFormat="false" ht="15.75" hidden="false" customHeight="true" outlineLevel="0" collapsed="false">
      <c r="F92" s="84"/>
    </row>
    <row r="93" customFormat="false" ht="15.75" hidden="false" customHeight="true" outlineLevel="0" collapsed="false">
      <c r="F93" s="84"/>
    </row>
    <row r="94" customFormat="false" ht="15.75" hidden="false" customHeight="true" outlineLevel="0" collapsed="false">
      <c r="F94" s="84"/>
    </row>
    <row r="95" customFormat="false" ht="15.75" hidden="false" customHeight="true" outlineLevel="0" collapsed="false">
      <c r="F95" s="84"/>
    </row>
    <row r="96" customFormat="false" ht="15.75" hidden="false" customHeight="true" outlineLevel="0" collapsed="false">
      <c r="F96" s="84"/>
    </row>
    <row r="97" customFormat="false" ht="15.75" hidden="false" customHeight="true" outlineLevel="0" collapsed="false">
      <c r="F97" s="84"/>
    </row>
    <row r="98" customFormat="false" ht="15.75" hidden="false" customHeight="true" outlineLevel="0" collapsed="false">
      <c r="F98" s="84"/>
    </row>
    <row r="99" customFormat="false" ht="15.75" hidden="false" customHeight="true" outlineLevel="0" collapsed="false">
      <c r="F99" s="84"/>
    </row>
    <row r="100" customFormat="false" ht="15.75" hidden="false" customHeight="true" outlineLevel="0" collapsed="false">
      <c r="F100" s="84"/>
    </row>
    <row r="101" customFormat="false" ht="15.75" hidden="false" customHeight="true" outlineLevel="0" collapsed="false">
      <c r="F101" s="84"/>
    </row>
    <row r="102" customFormat="false" ht="15.75" hidden="false" customHeight="true" outlineLevel="0" collapsed="false">
      <c r="F102" s="84"/>
    </row>
    <row r="103" customFormat="false" ht="15.75" hidden="false" customHeight="true" outlineLevel="0" collapsed="false">
      <c r="F103" s="84"/>
    </row>
    <row r="104" customFormat="false" ht="15.75" hidden="false" customHeight="true" outlineLevel="0" collapsed="false">
      <c r="F104" s="84"/>
    </row>
    <row r="105" customFormat="false" ht="15.75" hidden="false" customHeight="true" outlineLevel="0" collapsed="false">
      <c r="F105" s="84"/>
    </row>
    <row r="106" customFormat="false" ht="15.75" hidden="false" customHeight="true" outlineLevel="0" collapsed="false">
      <c r="F106" s="84"/>
    </row>
    <row r="107" customFormat="false" ht="15.75" hidden="false" customHeight="true" outlineLevel="0" collapsed="false">
      <c r="F107" s="84"/>
    </row>
    <row r="108" customFormat="false" ht="15.75" hidden="false" customHeight="true" outlineLevel="0" collapsed="false">
      <c r="F108" s="84"/>
    </row>
    <row r="109" customFormat="false" ht="15.75" hidden="false" customHeight="true" outlineLevel="0" collapsed="false">
      <c r="F109" s="84"/>
    </row>
    <row r="110" customFormat="false" ht="15.75" hidden="false" customHeight="true" outlineLevel="0" collapsed="false">
      <c r="F110" s="84"/>
    </row>
    <row r="111" customFormat="false" ht="15.75" hidden="false" customHeight="true" outlineLevel="0" collapsed="false">
      <c r="F111" s="84"/>
    </row>
    <row r="112" customFormat="false" ht="15.75" hidden="false" customHeight="true" outlineLevel="0" collapsed="false">
      <c r="F112" s="84"/>
    </row>
    <row r="113" customFormat="false" ht="15.75" hidden="false" customHeight="true" outlineLevel="0" collapsed="false">
      <c r="F113" s="84"/>
    </row>
    <row r="114" customFormat="false" ht="15.75" hidden="false" customHeight="true" outlineLevel="0" collapsed="false">
      <c r="F114" s="84"/>
    </row>
    <row r="115" customFormat="false" ht="15.75" hidden="false" customHeight="true" outlineLevel="0" collapsed="false">
      <c r="F115" s="84"/>
    </row>
    <row r="116" customFormat="false" ht="15.75" hidden="false" customHeight="true" outlineLevel="0" collapsed="false">
      <c r="F116" s="84"/>
    </row>
    <row r="117" customFormat="false" ht="15.75" hidden="false" customHeight="true" outlineLevel="0" collapsed="false">
      <c r="F117" s="84"/>
    </row>
    <row r="118" customFormat="false" ht="15.75" hidden="false" customHeight="true" outlineLevel="0" collapsed="false">
      <c r="F118" s="84"/>
    </row>
    <row r="119" customFormat="false" ht="15.75" hidden="false" customHeight="true" outlineLevel="0" collapsed="false">
      <c r="F119" s="84"/>
    </row>
    <row r="120" customFormat="false" ht="15.75" hidden="false" customHeight="true" outlineLevel="0" collapsed="false">
      <c r="F120" s="84"/>
    </row>
    <row r="121" customFormat="false" ht="15.75" hidden="false" customHeight="true" outlineLevel="0" collapsed="false">
      <c r="F121" s="84"/>
    </row>
    <row r="122" customFormat="false" ht="15.75" hidden="false" customHeight="true" outlineLevel="0" collapsed="false">
      <c r="F122" s="84"/>
    </row>
    <row r="123" customFormat="false" ht="15.75" hidden="false" customHeight="true" outlineLevel="0" collapsed="false">
      <c r="F123" s="84"/>
    </row>
    <row r="124" customFormat="false" ht="15.75" hidden="false" customHeight="true" outlineLevel="0" collapsed="false">
      <c r="F124" s="84"/>
    </row>
    <row r="125" customFormat="false" ht="15.75" hidden="false" customHeight="true" outlineLevel="0" collapsed="false">
      <c r="F125" s="84"/>
    </row>
    <row r="126" customFormat="false" ht="15.75" hidden="false" customHeight="true" outlineLevel="0" collapsed="false">
      <c r="F126" s="84"/>
    </row>
    <row r="127" customFormat="false" ht="15.75" hidden="false" customHeight="true" outlineLevel="0" collapsed="false">
      <c r="F127" s="84"/>
    </row>
    <row r="128" customFormat="false" ht="15.75" hidden="false" customHeight="true" outlineLevel="0" collapsed="false">
      <c r="F128" s="84"/>
    </row>
    <row r="129" customFormat="false" ht="15.75" hidden="false" customHeight="true" outlineLevel="0" collapsed="false">
      <c r="F129" s="84"/>
    </row>
    <row r="130" customFormat="false" ht="15.75" hidden="false" customHeight="true" outlineLevel="0" collapsed="false">
      <c r="F130" s="84"/>
    </row>
    <row r="131" customFormat="false" ht="15.75" hidden="false" customHeight="true" outlineLevel="0" collapsed="false">
      <c r="F131" s="84"/>
    </row>
    <row r="132" customFormat="false" ht="15.75" hidden="false" customHeight="true" outlineLevel="0" collapsed="false">
      <c r="F132" s="84"/>
    </row>
    <row r="133" customFormat="false" ht="15.75" hidden="false" customHeight="true" outlineLevel="0" collapsed="false">
      <c r="F133" s="84"/>
    </row>
    <row r="134" customFormat="false" ht="15.75" hidden="false" customHeight="true" outlineLevel="0" collapsed="false">
      <c r="F134" s="84"/>
    </row>
    <row r="135" customFormat="false" ht="15.75" hidden="false" customHeight="true" outlineLevel="0" collapsed="false">
      <c r="F135" s="84"/>
    </row>
    <row r="136" customFormat="false" ht="15.75" hidden="false" customHeight="true" outlineLevel="0" collapsed="false">
      <c r="F136" s="84"/>
    </row>
    <row r="137" customFormat="false" ht="15.75" hidden="false" customHeight="true" outlineLevel="0" collapsed="false">
      <c r="F137" s="84"/>
    </row>
    <row r="138" customFormat="false" ht="15.75" hidden="false" customHeight="true" outlineLevel="0" collapsed="false">
      <c r="F138" s="84"/>
    </row>
    <row r="139" customFormat="false" ht="15.75" hidden="false" customHeight="true" outlineLevel="0" collapsed="false">
      <c r="F139" s="84"/>
    </row>
    <row r="140" customFormat="false" ht="15.75" hidden="false" customHeight="true" outlineLevel="0" collapsed="false">
      <c r="F140" s="84"/>
    </row>
    <row r="141" customFormat="false" ht="15.75" hidden="false" customHeight="true" outlineLevel="0" collapsed="false">
      <c r="F141" s="84"/>
    </row>
    <row r="142" customFormat="false" ht="15.75" hidden="false" customHeight="true" outlineLevel="0" collapsed="false">
      <c r="F142" s="84"/>
    </row>
    <row r="143" customFormat="false" ht="15.75" hidden="false" customHeight="true" outlineLevel="0" collapsed="false">
      <c r="F143" s="84"/>
    </row>
    <row r="144" customFormat="false" ht="15.75" hidden="false" customHeight="true" outlineLevel="0" collapsed="false">
      <c r="F144" s="84"/>
    </row>
    <row r="145" customFormat="false" ht="15.75" hidden="false" customHeight="true" outlineLevel="0" collapsed="false">
      <c r="F145" s="84"/>
    </row>
    <row r="146" customFormat="false" ht="15.75" hidden="false" customHeight="true" outlineLevel="0" collapsed="false">
      <c r="F146" s="84"/>
    </row>
    <row r="147" customFormat="false" ht="15.75" hidden="false" customHeight="true" outlineLevel="0" collapsed="false">
      <c r="F147" s="84"/>
    </row>
    <row r="148" customFormat="false" ht="15.75" hidden="false" customHeight="true" outlineLevel="0" collapsed="false">
      <c r="F148" s="84"/>
    </row>
    <row r="149" customFormat="false" ht="15.75" hidden="false" customHeight="true" outlineLevel="0" collapsed="false">
      <c r="F149" s="84"/>
    </row>
    <row r="150" customFormat="false" ht="15.75" hidden="false" customHeight="true" outlineLevel="0" collapsed="false">
      <c r="F150" s="84"/>
    </row>
    <row r="151" customFormat="false" ht="15.75" hidden="false" customHeight="true" outlineLevel="0" collapsed="false">
      <c r="F151" s="84"/>
    </row>
    <row r="152" customFormat="false" ht="15.75" hidden="false" customHeight="true" outlineLevel="0" collapsed="false">
      <c r="F152" s="84"/>
    </row>
    <row r="153" customFormat="false" ht="15.75" hidden="false" customHeight="true" outlineLevel="0" collapsed="false">
      <c r="F153" s="84"/>
    </row>
    <row r="154" customFormat="false" ht="15.75" hidden="false" customHeight="true" outlineLevel="0" collapsed="false">
      <c r="F154" s="84"/>
    </row>
    <row r="155" customFormat="false" ht="15.75" hidden="false" customHeight="true" outlineLevel="0" collapsed="false">
      <c r="F155" s="84"/>
    </row>
    <row r="156" customFormat="false" ht="15.75" hidden="false" customHeight="true" outlineLevel="0" collapsed="false">
      <c r="F156" s="84"/>
    </row>
    <row r="157" customFormat="false" ht="15.75" hidden="false" customHeight="true" outlineLevel="0" collapsed="false">
      <c r="F157" s="84"/>
    </row>
    <row r="158" customFormat="false" ht="15.75" hidden="false" customHeight="true" outlineLevel="0" collapsed="false">
      <c r="F158" s="84"/>
    </row>
    <row r="159" customFormat="false" ht="15.75" hidden="false" customHeight="true" outlineLevel="0" collapsed="false">
      <c r="F159" s="84"/>
    </row>
    <row r="160" customFormat="false" ht="15.75" hidden="false" customHeight="true" outlineLevel="0" collapsed="false">
      <c r="F160" s="84"/>
    </row>
    <row r="161" customFormat="false" ht="15.75" hidden="false" customHeight="true" outlineLevel="0" collapsed="false">
      <c r="F161" s="84"/>
    </row>
    <row r="162" customFormat="false" ht="15.75" hidden="false" customHeight="true" outlineLevel="0" collapsed="false">
      <c r="F162" s="84"/>
    </row>
    <row r="163" customFormat="false" ht="15.75" hidden="false" customHeight="true" outlineLevel="0" collapsed="false">
      <c r="F163" s="84"/>
    </row>
    <row r="164" customFormat="false" ht="15.75" hidden="false" customHeight="true" outlineLevel="0" collapsed="false">
      <c r="F164" s="84"/>
    </row>
    <row r="165" customFormat="false" ht="15.75" hidden="false" customHeight="true" outlineLevel="0" collapsed="false">
      <c r="F165" s="84"/>
    </row>
    <row r="166" customFormat="false" ht="15.75" hidden="false" customHeight="true" outlineLevel="0" collapsed="false">
      <c r="F166" s="84"/>
    </row>
    <row r="167" customFormat="false" ht="15.75" hidden="false" customHeight="true" outlineLevel="0" collapsed="false">
      <c r="F167" s="84"/>
    </row>
    <row r="168" customFormat="false" ht="15.75" hidden="false" customHeight="true" outlineLevel="0" collapsed="false">
      <c r="F168" s="84"/>
    </row>
    <row r="169" customFormat="false" ht="15.75" hidden="false" customHeight="true" outlineLevel="0" collapsed="false">
      <c r="F169" s="84"/>
    </row>
    <row r="170" customFormat="false" ht="15.75" hidden="false" customHeight="true" outlineLevel="0" collapsed="false">
      <c r="F170" s="84"/>
    </row>
    <row r="171" customFormat="false" ht="15.75" hidden="false" customHeight="true" outlineLevel="0" collapsed="false">
      <c r="F171" s="84"/>
    </row>
    <row r="172" customFormat="false" ht="15.75" hidden="false" customHeight="true" outlineLevel="0" collapsed="false">
      <c r="F172" s="84"/>
    </row>
    <row r="173" customFormat="false" ht="15.75" hidden="false" customHeight="true" outlineLevel="0" collapsed="false">
      <c r="F173" s="84"/>
    </row>
    <row r="174" customFormat="false" ht="15.75" hidden="false" customHeight="true" outlineLevel="0" collapsed="false">
      <c r="F174" s="84"/>
    </row>
    <row r="175" customFormat="false" ht="15.75" hidden="false" customHeight="true" outlineLevel="0" collapsed="false">
      <c r="F175" s="84"/>
    </row>
    <row r="176" customFormat="false" ht="15.75" hidden="false" customHeight="true" outlineLevel="0" collapsed="false">
      <c r="F176" s="84"/>
    </row>
    <row r="177" customFormat="false" ht="15.75" hidden="false" customHeight="true" outlineLevel="0" collapsed="false">
      <c r="F177" s="84"/>
    </row>
    <row r="178" customFormat="false" ht="15.75" hidden="false" customHeight="true" outlineLevel="0" collapsed="false">
      <c r="F178" s="84"/>
    </row>
    <row r="179" customFormat="false" ht="15.75" hidden="false" customHeight="true" outlineLevel="0" collapsed="false">
      <c r="F179" s="84"/>
    </row>
    <row r="180" customFormat="false" ht="15.75" hidden="false" customHeight="true" outlineLevel="0" collapsed="false">
      <c r="F180" s="84"/>
    </row>
    <row r="181" customFormat="false" ht="15.75" hidden="false" customHeight="true" outlineLevel="0" collapsed="false">
      <c r="F181" s="84"/>
    </row>
    <row r="182" customFormat="false" ht="15.75" hidden="false" customHeight="true" outlineLevel="0" collapsed="false">
      <c r="F182" s="84"/>
    </row>
    <row r="183" customFormat="false" ht="15.75" hidden="false" customHeight="true" outlineLevel="0" collapsed="false">
      <c r="F183" s="84"/>
    </row>
    <row r="184" customFormat="false" ht="15.75" hidden="false" customHeight="true" outlineLevel="0" collapsed="false">
      <c r="F184" s="84"/>
    </row>
    <row r="185" customFormat="false" ht="15.75" hidden="false" customHeight="true" outlineLevel="0" collapsed="false">
      <c r="F185" s="84"/>
    </row>
    <row r="186" customFormat="false" ht="15.75" hidden="false" customHeight="true" outlineLevel="0" collapsed="false">
      <c r="F186" s="84"/>
    </row>
    <row r="187" customFormat="false" ht="15.75" hidden="false" customHeight="true" outlineLevel="0" collapsed="false">
      <c r="F187" s="84"/>
    </row>
    <row r="188" customFormat="false" ht="15.75" hidden="false" customHeight="true" outlineLevel="0" collapsed="false">
      <c r="F188" s="84"/>
    </row>
    <row r="189" customFormat="false" ht="15.75" hidden="false" customHeight="true" outlineLevel="0" collapsed="false">
      <c r="F189" s="84"/>
    </row>
    <row r="190" customFormat="false" ht="15.75" hidden="false" customHeight="true" outlineLevel="0" collapsed="false">
      <c r="F190" s="84"/>
    </row>
    <row r="191" customFormat="false" ht="15.75" hidden="false" customHeight="true" outlineLevel="0" collapsed="false">
      <c r="F191" s="84"/>
    </row>
    <row r="192" customFormat="false" ht="15.75" hidden="false" customHeight="true" outlineLevel="0" collapsed="false">
      <c r="F192" s="84"/>
    </row>
    <row r="193" customFormat="false" ht="15.75" hidden="false" customHeight="true" outlineLevel="0" collapsed="false">
      <c r="F193" s="84"/>
    </row>
    <row r="194" customFormat="false" ht="15.75" hidden="false" customHeight="true" outlineLevel="0" collapsed="false">
      <c r="F194" s="84"/>
    </row>
    <row r="195" customFormat="false" ht="15.75" hidden="false" customHeight="true" outlineLevel="0" collapsed="false">
      <c r="F195" s="84"/>
    </row>
    <row r="196" customFormat="false" ht="15.75" hidden="false" customHeight="true" outlineLevel="0" collapsed="false">
      <c r="F196" s="84"/>
    </row>
    <row r="197" customFormat="false" ht="15.75" hidden="false" customHeight="true" outlineLevel="0" collapsed="false">
      <c r="F197" s="84"/>
    </row>
    <row r="198" customFormat="false" ht="15.75" hidden="false" customHeight="true" outlineLevel="0" collapsed="false">
      <c r="F198" s="84"/>
    </row>
    <row r="199" customFormat="false" ht="15.75" hidden="false" customHeight="true" outlineLevel="0" collapsed="false">
      <c r="F199" s="84"/>
    </row>
    <row r="200" customFormat="false" ht="15.75" hidden="false" customHeight="true" outlineLevel="0" collapsed="false">
      <c r="F200" s="84"/>
    </row>
    <row r="201" customFormat="false" ht="15.75" hidden="false" customHeight="true" outlineLevel="0" collapsed="false">
      <c r="F201" s="84"/>
    </row>
    <row r="202" customFormat="false" ht="15.75" hidden="false" customHeight="true" outlineLevel="0" collapsed="false">
      <c r="F202" s="84"/>
    </row>
    <row r="203" customFormat="false" ht="15.75" hidden="false" customHeight="true" outlineLevel="0" collapsed="false">
      <c r="F203" s="84"/>
    </row>
    <row r="204" customFormat="false" ht="15.75" hidden="false" customHeight="true" outlineLevel="0" collapsed="false">
      <c r="F204" s="84"/>
    </row>
    <row r="205" customFormat="false" ht="15.75" hidden="false" customHeight="true" outlineLevel="0" collapsed="false">
      <c r="F205" s="84"/>
    </row>
    <row r="206" customFormat="false" ht="15.75" hidden="false" customHeight="true" outlineLevel="0" collapsed="false">
      <c r="F206" s="84"/>
    </row>
    <row r="207" customFormat="false" ht="15.75" hidden="false" customHeight="true" outlineLevel="0" collapsed="false">
      <c r="F207" s="84"/>
    </row>
    <row r="208" customFormat="false" ht="15.75" hidden="false" customHeight="true" outlineLevel="0" collapsed="false">
      <c r="F208" s="84"/>
    </row>
    <row r="209" customFormat="false" ht="15.75" hidden="false" customHeight="true" outlineLevel="0" collapsed="false">
      <c r="F209" s="84"/>
    </row>
    <row r="210" customFormat="false" ht="15.75" hidden="false" customHeight="true" outlineLevel="0" collapsed="false">
      <c r="F210" s="84"/>
    </row>
    <row r="211" customFormat="false" ht="15.75" hidden="false" customHeight="true" outlineLevel="0" collapsed="false">
      <c r="F211" s="84"/>
    </row>
    <row r="212" customFormat="false" ht="15.75" hidden="false" customHeight="true" outlineLevel="0" collapsed="false">
      <c r="F212" s="84"/>
    </row>
    <row r="213" customFormat="false" ht="15.75" hidden="false" customHeight="true" outlineLevel="0" collapsed="false">
      <c r="F213" s="84"/>
    </row>
    <row r="214" customFormat="false" ht="15.75" hidden="false" customHeight="true" outlineLevel="0" collapsed="false">
      <c r="F214" s="84"/>
    </row>
    <row r="215" customFormat="false" ht="15.75" hidden="false" customHeight="true" outlineLevel="0" collapsed="false">
      <c r="F215" s="84"/>
    </row>
    <row r="216" customFormat="false" ht="15.75" hidden="false" customHeight="true" outlineLevel="0" collapsed="false">
      <c r="F216" s="84"/>
    </row>
    <row r="217" customFormat="false" ht="15.75" hidden="false" customHeight="true" outlineLevel="0" collapsed="false">
      <c r="F217" s="84"/>
    </row>
    <row r="218" customFormat="false" ht="15.75" hidden="false" customHeight="true" outlineLevel="0" collapsed="false">
      <c r="F218" s="84"/>
    </row>
    <row r="219" customFormat="false" ht="15.75" hidden="false" customHeight="true" outlineLevel="0" collapsed="false">
      <c r="F219" s="84"/>
    </row>
    <row r="220" customFormat="false" ht="15.75" hidden="false" customHeight="true" outlineLevel="0" collapsed="false">
      <c r="F220" s="84"/>
    </row>
    <row r="221" customFormat="false" ht="15.75" hidden="false" customHeight="true" outlineLevel="0" collapsed="false">
      <c r="F221" s="84"/>
    </row>
    <row r="222" customFormat="false" ht="15.75" hidden="false" customHeight="true" outlineLevel="0" collapsed="false">
      <c r="F222" s="84"/>
    </row>
    <row r="223" customFormat="false" ht="15.75" hidden="false" customHeight="true" outlineLevel="0" collapsed="false">
      <c r="F223" s="84"/>
    </row>
    <row r="224" customFormat="false" ht="15.75" hidden="false" customHeight="true" outlineLevel="0" collapsed="false">
      <c r="F224" s="84"/>
    </row>
    <row r="225" customFormat="false" ht="15.75" hidden="false" customHeight="true" outlineLevel="0" collapsed="false">
      <c r="F225" s="84"/>
    </row>
    <row r="226" customFormat="false" ht="15.75" hidden="false" customHeight="true" outlineLevel="0" collapsed="false">
      <c r="F226" s="84"/>
    </row>
    <row r="227" customFormat="false" ht="15.75" hidden="false" customHeight="true" outlineLevel="0" collapsed="false">
      <c r="F227" s="84"/>
    </row>
    <row r="228" customFormat="false" ht="15.75" hidden="false" customHeight="true" outlineLevel="0" collapsed="false">
      <c r="F228" s="84"/>
    </row>
    <row r="229" customFormat="false" ht="15.75" hidden="false" customHeight="true" outlineLevel="0" collapsed="false">
      <c r="F229" s="84"/>
    </row>
    <row r="230" customFormat="false" ht="15.75" hidden="false" customHeight="true" outlineLevel="0" collapsed="false">
      <c r="F230" s="84"/>
    </row>
    <row r="231" customFormat="false" ht="15.75" hidden="false" customHeight="true" outlineLevel="0" collapsed="false">
      <c r="F231" s="84"/>
    </row>
    <row r="232" customFormat="false" ht="15.75" hidden="false" customHeight="true" outlineLevel="0" collapsed="false">
      <c r="F232" s="84"/>
    </row>
    <row r="233" customFormat="false" ht="15.75" hidden="false" customHeight="true" outlineLevel="0" collapsed="false">
      <c r="F233" s="84"/>
    </row>
    <row r="234" customFormat="false" ht="15.75" hidden="false" customHeight="true" outlineLevel="0" collapsed="false">
      <c r="F234" s="84"/>
    </row>
    <row r="235" customFormat="false" ht="15.75" hidden="false" customHeight="true" outlineLevel="0" collapsed="false">
      <c r="F235" s="84"/>
    </row>
    <row r="236" customFormat="false" ht="15.75" hidden="false" customHeight="true" outlineLevel="0" collapsed="false">
      <c r="F236" s="84"/>
    </row>
    <row r="237" customFormat="false" ht="15.75" hidden="false" customHeight="true" outlineLevel="0" collapsed="false">
      <c r="F237" s="84"/>
    </row>
    <row r="238" customFormat="false" ht="15.75" hidden="false" customHeight="true" outlineLevel="0" collapsed="false">
      <c r="F238" s="84"/>
    </row>
    <row r="239" customFormat="false" ht="15.75" hidden="false" customHeight="true" outlineLevel="0" collapsed="false">
      <c r="F239" s="84"/>
    </row>
    <row r="240" customFormat="false" ht="15.75" hidden="false" customHeight="true" outlineLevel="0" collapsed="false">
      <c r="F240" s="84"/>
    </row>
    <row r="241" customFormat="false" ht="15.75" hidden="false" customHeight="true" outlineLevel="0" collapsed="false">
      <c r="F241" s="84"/>
    </row>
    <row r="242" customFormat="false" ht="15.75" hidden="false" customHeight="true" outlineLevel="0" collapsed="false">
      <c r="F242" s="84"/>
    </row>
    <row r="243" customFormat="false" ht="15.75" hidden="false" customHeight="true" outlineLevel="0" collapsed="false">
      <c r="F243" s="84"/>
    </row>
    <row r="244" customFormat="false" ht="15.75" hidden="false" customHeight="true" outlineLevel="0" collapsed="false">
      <c r="F244" s="84"/>
    </row>
    <row r="245" customFormat="false" ht="15.75" hidden="false" customHeight="true" outlineLevel="0" collapsed="false">
      <c r="F245" s="84"/>
    </row>
    <row r="246" customFormat="false" ht="15.75" hidden="false" customHeight="true" outlineLevel="0" collapsed="false">
      <c r="F246" s="84"/>
    </row>
    <row r="247" customFormat="false" ht="15.75" hidden="false" customHeight="true" outlineLevel="0" collapsed="false">
      <c r="F247" s="84"/>
    </row>
    <row r="248" customFormat="false" ht="15.75" hidden="false" customHeight="true" outlineLevel="0" collapsed="false">
      <c r="F248" s="84"/>
    </row>
    <row r="249" customFormat="false" ht="15.75" hidden="false" customHeight="true" outlineLevel="0" collapsed="false">
      <c r="F249" s="84"/>
    </row>
    <row r="250" customFormat="false" ht="15.75" hidden="false" customHeight="true" outlineLevel="0" collapsed="false">
      <c r="F250" s="84"/>
    </row>
    <row r="251" customFormat="false" ht="15.75" hidden="false" customHeight="true" outlineLevel="0" collapsed="false">
      <c r="F251" s="84"/>
    </row>
    <row r="252" customFormat="false" ht="15.75" hidden="false" customHeight="true" outlineLevel="0" collapsed="false">
      <c r="F252" s="84"/>
    </row>
    <row r="253" customFormat="false" ht="15.75" hidden="false" customHeight="true" outlineLevel="0" collapsed="false">
      <c r="F253" s="84"/>
    </row>
    <row r="254" customFormat="false" ht="15.75" hidden="false" customHeight="true" outlineLevel="0" collapsed="false">
      <c r="F254" s="84"/>
    </row>
    <row r="255" customFormat="false" ht="15.75" hidden="false" customHeight="true" outlineLevel="0" collapsed="false">
      <c r="F255" s="84"/>
    </row>
    <row r="256" customFormat="false" ht="15.75" hidden="false" customHeight="true" outlineLevel="0" collapsed="false">
      <c r="F256" s="84"/>
    </row>
    <row r="257" customFormat="false" ht="15.75" hidden="false" customHeight="true" outlineLevel="0" collapsed="false">
      <c r="F257" s="84"/>
    </row>
    <row r="258" customFormat="false" ht="15.75" hidden="false" customHeight="true" outlineLevel="0" collapsed="false">
      <c r="F258" s="84"/>
    </row>
    <row r="259" customFormat="false" ht="15.75" hidden="false" customHeight="true" outlineLevel="0" collapsed="false">
      <c r="F259" s="84"/>
    </row>
    <row r="260" customFormat="false" ht="15.75" hidden="false" customHeight="true" outlineLevel="0" collapsed="false">
      <c r="F260" s="84"/>
    </row>
    <row r="261" customFormat="false" ht="15.75" hidden="false" customHeight="true" outlineLevel="0" collapsed="false">
      <c r="F261" s="84"/>
    </row>
    <row r="262" customFormat="false" ht="15.75" hidden="false" customHeight="true" outlineLevel="0" collapsed="false">
      <c r="F262" s="84"/>
    </row>
    <row r="263" customFormat="false" ht="15.75" hidden="false" customHeight="true" outlineLevel="0" collapsed="false">
      <c r="F263" s="84"/>
    </row>
    <row r="264" customFormat="false" ht="15.75" hidden="false" customHeight="true" outlineLevel="0" collapsed="false">
      <c r="F264" s="84"/>
    </row>
    <row r="265" customFormat="false" ht="15.75" hidden="false" customHeight="true" outlineLevel="0" collapsed="false">
      <c r="F265" s="84"/>
    </row>
    <row r="266" customFormat="false" ht="15.75" hidden="false" customHeight="true" outlineLevel="0" collapsed="false">
      <c r="F266" s="84"/>
    </row>
    <row r="267" customFormat="false" ht="15.75" hidden="false" customHeight="true" outlineLevel="0" collapsed="false">
      <c r="F267" s="84"/>
    </row>
    <row r="268" customFormat="false" ht="15.75" hidden="false" customHeight="true" outlineLevel="0" collapsed="false">
      <c r="F268" s="84"/>
    </row>
    <row r="269" customFormat="false" ht="15.75" hidden="false" customHeight="true" outlineLevel="0" collapsed="false">
      <c r="F269" s="84"/>
    </row>
    <row r="270" customFormat="false" ht="15.75" hidden="false" customHeight="true" outlineLevel="0" collapsed="false">
      <c r="F270" s="84"/>
    </row>
    <row r="271" customFormat="false" ht="15.75" hidden="false" customHeight="true" outlineLevel="0" collapsed="false">
      <c r="F271" s="84"/>
    </row>
    <row r="272" customFormat="false" ht="15.75" hidden="false" customHeight="true" outlineLevel="0" collapsed="false">
      <c r="F272" s="84"/>
    </row>
    <row r="273" customFormat="false" ht="15.75" hidden="false" customHeight="true" outlineLevel="0" collapsed="false">
      <c r="F273" s="84"/>
    </row>
    <row r="274" customFormat="false" ht="15.75" hidden="false" customHeight="true" outlineLevel="0" collapsed="false">
      <c r="F274" s="84"/>
    </row>
    <row r="275" customFormat="false" ht="15.75" hidden="false" customHeight="true" outlineLevel="0" collapsed="false">
      <c r="F275" s="84"/>
    </row>
    <row r="276" customFormat="false" ht="15.75" hidden="false" customHeight="true" outlineLevel="0" collapsed="false">
      <c r="F276" s="84"/>
    </row>
    <row r="277" customFormat="false" ht="15.75" hidden="false" customHeight="true" outlineLevel="0" collapsed="false">
      <c r="F277" s="84"/>
    </row>
    <row r="278" customFormat="false" ht="15.75" hidden="false" customHeight="true" outlineLevel="0" collapsed="false">
      <c r="F278" s="84"/>
    </row>
    <row r="279" customFormat="false" ht="15.75" hidden="false" customHeight="true" outlineLevel="0" collapsed="false">
      <c r="F279" s="84"/>
    </row>
    <row r="280" customFormat="false" ht="15.75" hidden="false" customHeight="true" outlineLevel="0" collapsed="false">
      <c r="F280" s="84"/>
    </row>
    <row r="281" customFormat="false" ht="15.75" hidden="false" customHeight="true" outlineLevel="0" collapsed="false">
      <c r="F281" s="84"/>
    </row>
    <row r="282" customFormat="false" ht="15.75" hidden="false" customHeight="true" outlineLevel="0" collapsed="false">
      <c r="F282" s="84"/>
    </row>
    <row r="283" customFormat="false" ht="15.75" hidden="false" customHeight="true" outlineLevel="0" collapsed="false">
      <c r="F283" s="84"/>
    </row>
    <row r="284" customFormat="false" ht="15.75" hidden="false" customHeight="true" outlineLevel="0" collapsed="false">
      <c r="F284" s="84"/>
    </row>
    <row r="285" customFormat="false" ht="15.75" hidden="false" customHeight="true" outlineLevel="0" collapsed="false">
      <c r="F285" s="84"/>
    </row>
    <row r="286" customFormat="false" ht="15.75" hidden="false" customHeight="true" outlineLevel="0" collapsed="false">
      <c r="F286" s="84"/>
    </row>
    <row r="287" customFormat="false" ht="15.75" hidden="false" customHeight="true" outlineLevel="0" collapsed="false">
      <c r="F287" s="84"/>
    </row>
    <row r="288" customFormat="false" ht="15.75" hidden="false" customHeight="true" outlineLevel="0" collapsed="false">
      <c r="F288" s="84"/>
    </row>
    <row r="289" customFormat="false" ht="15.75" hidden="false" customHeight="true" outlineLevel="0" collapsed="false">
      <c r="F289" s="84"/>
    </row>
    <row r="290" customFormat="false" ht="15.75" hidden="false" customHeight="true" outlineLevel="0" collapsed="false">
      <c r="F290" s="84"/>
    </row>
    <row r="291" customFormat="false" ht="15.75" hidden="false" customHeight="true" outlineLevel="0" collapsed="false">
      <c r="F291" s="84"/>
    </row>
    <row r="292" customFormat="false" ht="15.75" hidden="false" customHeight="true" outlineLevel="0" collapsed="false">
      <c r="F292" s="84"/>
    </row>
    <row r="293" customFormat="false" ht="15.75" hidden="false" customHeight="true" outlineLevel="0" collapsed="false">
      <c r="F293" s="84"/>
    </row>
    <row r="294" customFormat="false" ht="15.75" hidden="false" customHeight="true" outlineLevel="0" collapsed="false">
      <c r="F294" s="84"/>
    </row>
    <row r="295" customFormat="false" ht="15.75" hidden="false" customHeight="true" outlineLevel="0" collapsed="false">
      <c r="F295" s="84"/>
    </row>
    <row r="296" customFormat="false" ht="15.75" hidden="false" customHeight="true" outlineLevel="0" collapsed="false">
      <c r="F296" s="84"/>
    </row>
    <row r="297" customFormat="false" ht="15.75" hidden="false" customHeight="true" outlineLevel="0" collapsed="false">
      <c r="F297" s="84"/>
    </row>
    <row r="298" customFormat="false" ht="15.75" hidden="false" customHeight="true" outlineLevel="0" collapsed="false">
      <c r="F298" s="84"/>
    </row>
    <row r="299" customFormat="false" ht="15.75" hidden="false" customHeight="true" outlineLevel="0" collapsed="false">
      <c r="F299" s="84"/>
    </row>
    <row r="300" customFormat="false" ht="15.75" hidden="false" customHeight="true" outlineLevel="0" collapsed="false">
      <c r="F300" s="84"/>
    </row>
    <row r="301" customFormat="false" ht="15.75" hidden="false" customHeight="true" outlineLevel="0" collapsed="false">
      <c r="F301" s="84"/>
    </row>
    <row r="302" customFormat="false" ht="15.75" hidden="false" customHeight="true" outlineLevel="0" collapsed="false">
      <c r="F302" s="84"/>
    </row>
    <row r="303" customFormat="false" ht="15.75" hidden="false" customHeight="true" outlineLevel="0" collapsed="false">
      <c r="F303" s="84"/>
    </row>
    <row r="304" customFormat="false" ht="15.75" hidden="false" customHeight="true" outlineLevel="0" collapsed="false">
      <c r="F304" s="84"/>
    </row>
    <row r="305" customFormat="false" ht="15.75" hidden="false" customHeight="true" outlineLevel="0" collapsed="false">
      <c r="F305" s="84"/>
    </row>
    <row r="306" customFormat="false" ht="15.75" hidden="false" customHeight="true" outlineLevel="0" collapsed="false">
      <c r="F306" s="84"/>
    </row>
    <row r="307" customFormat="false" ht="15.75" hidden="false" customHeight="true" outlineLevel="0" collapsed="false">
      <c r="F307" s="84"/>
    </row>
    <row r="308" customFormat="false" ht="15.75" hidden="false" customHeight="true" outlineLevel="0" collapsed="false">
      <c r="F308" s="84"/>
    </row>
    <row r="309" customFormat="false" ht="15.75" hidden="false" customHeight="true" outlineLevel="0" collapsed="false">
      <c r="F309" s="84"/>
    </row>
    <row r="310" customFormat="false" ht="15.75" hidden="false" customHeight="true" outlineLevel="0" collapsed="false">
      <c r="F310" s="84"/>
    </row>
    <row r="311" customFormat="false" ht="15.75" hidden="false" customHeight="true" outlineLevel="0" collapsed="false">
      <c r="F311" s="84"/>
    </row>
    <row r="312" customFormat="false" ht="15.75" hidden="false" customHeight="true" outlineLevel="0" collapsed="false">
      <c r="F312" s="84"/>
    </row>
    <row r="313" customFormat="false" ht="15.75" hidden="false" customHeight="true" outlineLevel="0" collapsed="false">
      <c r="F313" s="84"/>
    </row>
    <row r="314" customFormat="false" ht="15.75" hidden="false" customHeight="true" outlineLevel="0" collapsed="false">
      <c r="F314" s="84"/>
    </row>
    <row r="315" customFormat="false" ht="15.75" hidden="false" customHeight="true" outlineLevel="0" collapsed="false">
      <c r="F315" s="84"/>
    </row>
    <row r="316" customFormat="false" ht="15.75" hidden="false" customHeight="true" outlineLevel="0" collapsed="false">
      <c r="F316" s="84"/>
    </row>
    <row r="317" customFormat="false" ht="15.75" hidden="false" customHeight="true" outlineLevel="0" collapsed="false">
      <c r="F317" s="84"/>
    </row>
    <row r="318" customFormat="false" ht="15.75" hidden="false" customHeight="true" outlineLevel="0" collapsed="false">
      <c r="F318" s="84"/>
    </row>
    <row r="319" customFormat="false" ht="15.75" hidden="false" customHeight="true" outlineLevel="0" collapsed="false">
      <c r="F319" s="84"/>
    </row>
    <row r="320" customFormat="false" ht="15.75" hidden="false" customHeight="true" outlineLevel="0" collapsed="false">
      <c r="F320" s="84"/>
    </row>
    <row r="321" customFormat="false" ht="15.75" hidden="false" customHeight="true" outlineLevel="0" collapsed="false">
      <c r="F321" s="84"/>
    </row>
    <row r="322" customFormat="false" ht="15.75" hidden="false" customHeight="true" outlineLevel="0" collapsed="false">
      <c r="F322" s="84"/>
    </row>
    <row r="323" customFormat="false" ht="15.75" hidden="false" customHeight="true" outlineLevel="0" collapsed="false">
      <c r="F323" s="84"/>
    </row>
    <row r="324" customFormat="false" ht="15.75" hidden="false" customHeight="true" outlineLevel="0" collapsed="false">
      <c r="F324" s="84"/>
    </row>
    <row r="325" customFormat="false" ht="15.75" hidden="false" customHeight="true" outlineLevel="0" collapsed="false">
      <c r="F325" s="84"/>
    </row>
    <row r="326" customFormat="false" ht="15.75" hidden="false" customHeight="true" outlineLevel="0" collapsed="false">
      <c r="F326" s="84"/>
    </row>
    <row r="327" customFormat="false" ht="15.75" hidden="false" customHeight="true" outlineLevel="0" collapsed="false">
      <c r="F327" s="84"/>
    </row>
    <row r="328" customFormat="false" ht="15.75" hidden="false" customHeight="true" outlineLevel="0" collapsed="false">
      <c r="F328" s="84"/>
    </row>
    <row r="329" customFormat="false" ht="15.75" hidden="false" customHeight="true" outlineLevel="0" collapsed="false">
      <c r="F329" s="84"/>
    </row>
    <row r="330" customFormat="false" ht="15.75" hidden="false" customHeight="true" outlineLevel="0" collapsed="false">
      <c r="F330" s="84"/>
    </row>
    <row r="331" customFormat="false" ht="15.75" hidden="false" customHeight="true" outlineLevel="0" collapsed="false">
      <c r="F331" s="84"/>
    </row>
    <row r="332" customFormat="false" ht="15.75" hidden="false" customHeight="true" outlineLevel="0" collapsed="false">
      <c r="F332" s="84"/>
    </row>
    <row r="333" customFormat="false" ht="15.75" hidden="false" customHeight="true" outlineLevel="0" collapsed="false">
      <c r="F333" s="84"/>
    </row>
    <row r="334" customFormat="false" ht="15.75" hidden="false" customHeight="true" outlineLevel="0" collapsed="false">
      <c r="F334" s="84"/>
    </row>
    <row r="335" customFormat="false" ht="15.75" hidden="false" customHeight="true" outlineLevel="0" collapsed="false">
      <c r="F335" s="84"/>
    </row>
    <row r="336" customFormat="false" ht="15.75" hidden="false" customHeight="true" outlineLevel="0" collapsed="false">
      <c r="F336" s="84"/>
    </row>
    <row r="337" customFormat="false" ht="15.75" hidden="false" customHeight="true" outlineLevel="0" collapsed="false">
      <c r="F337" s="84"/>
    </row>
    <row r="338" customFormat="false" ht="15.75" hidden="false" customHeight="true" outlineLevel="0" collapsed="false">
      <c r="F338" s="84"/>
    </row>
    <row r="339" customFormat="false" ht="15.75" hidden="false" customHeight="true" outlineLevel="0" collapsed="false">
      <c r="F339" s="84"/>
    </row>
    <row r="340" customFormat="false" ht="15.75" hidden="false" customHeight="true" outlineLevel="0" collapsed="false">
      <c r="F340" s="84"/>
    </row>
    <row r="341" customFormat="false" ht="15.75" hidden="false" customHeight="true" outlineLevel="0" collapsed="false">
      <c r="F341" s="84"/>
    </row>
    <row r="342" customFormat="false" ht="15.75" hidden="false" customHeight="true" outlineLevel="0" collapsed="false">
      <c r="F342" s="84"/>
    </row>
    <row r="343" customFormat="false" ht="15.75" hidden="false" customHeight="true" outlineLevel="0" collapsed="false">
      <c r="F343" s="84"/>
    </row>
    <row r="344" customFormat="false" ht="15.75" hidden="false" customHeight="true" outlineLevel="0" collapsed="false">
      <c r="F344" s="84"/>
    </row>
    <row r="345" customFormat="false" ht="15.75" hidden="false" customHeight="true" outlineLevel="0" collapsed="false">
      <c r="F345" s="84"/>
    </row>
    <row r="346" customFormat="false" ht="15.75" hidden="false" customHeight="true" outlineLevel="0" collapsed="false">
      <c r="F346" s="84"/>
    </row>
    <row r="347" customFormat="false" ht="15.75" hidden="false" customHeight="true" outlineLevel="0" collapsed="false">
      <c r="F347" s="84"/>
    </row>
    <row r="348" customFormat="false" ht="15.75" hidden="false" customHeight="true" outlineLevel="0" collapsed="false">
      <c r="F348" s="84"/>
    </row>
    <row r="349" customFormat="false" ht="15.75" hidden="false" customHeight="true" outlineLevel="0" collapsed="false">
      <c r="F349" s="84"/>
    </row>
    <row r="350" customFormat="false" ht="15.75" hidden="false" customHeight="true" outlineLevel="0" collapsed="false">
      <c r="F350" s="84"/>
    </row>
    <row r="351" customFormat="false" ht="15.75" hidden="false" customHeight="true" outlineLevel="0" collapsed="false">
      <c r="F351" s="84"/>
    </row>
    <row r="352" customFormat="false" ht="15.75" hidden="false" customHeight="true" outlineLevel="0" collapsed="false">
      <c r="F352" s="84"/>
    </row>
    <row r="353" customFormat="false" ht="15.75" hidden="false" customHeight="true" outlineLevel="0" collapsed="false">
      <c r="F353" s="84"/>
    </row>
    <row r="354" customFormat="false" ht="15.75" hidden="false" customHeight="true" outlineLevel="0" collapsed="false">
      <c r="F354" s="84"/>
    </row>
    <row r="355" customFormat="false" ht="15.75" hidden="false" customHeight="true" outlineLevel="0" collapsed="false">
      <c r="F355" s="84"/>
    </row>
    <row r="356" customFormat="false" ht="15.75" hidden="false" customHeight="true" outlineLevel="0" collapsed="false">
      <c r="F356" s="84"/>
    </row>
    <row r="357" customFormat="false" ht="15.75" hidden="false" customHeight="true" outlineLevel="0" collapsed="false">
      <c r="F357" s="84"/>
    </row>
    <row r="358" customFormat="false" ht="15.75" hidden="false" customHeight="true" outlineLevel="0" collapsed="false">
      <c r="F358" s="84"/>
    </row>
    <row r="359" customFormat="false" ht="15.75" hidden="false" customHeight="true" outlineLevel="0" collapsed="false">
      <c r="F359" s="84"/>
    </row>
    <row r="360" customFormat="false" ht="15.75" hidden="false" customHeight="true" outlineLevel="0" collapsed="false">
      <c r="F360" s="84"/>
    </row>
    <row r="361" customFormat="false" ht="15.75" hidden="false" customHeight="true" outlineLevel="0" collapsed="false">
      <c r="F361" s="84"/>
    </row>
    <row r="362" customFormat="false" ht="15.75" hidden="false" customHeight="true" outlineLevel="0" collapsed="false">
      <c r="F362" s="84"/>
    </row>
    <row r="363" customFormat="false" ht="15.75" hidden="false" customHeight="true" outlineLevel="0" collapsed="false">
      <c r="F363" s="84"/>
    </row>
    <row r="364" customFormat="false" ht="15.75" hidden="false" customHeight="true" outlineLevel="0" collapsed="false">
      <c r="F364" s="84"/>
    </row>
    <row r="365" customFormat="false" ht="15.75" hidden="false" customHeight="true" outlineLevel="0" collapsed="false">
      <c r="F365" s="84"/>
    </row>
    <row r="366" customFormat="false" ht="15.75" hidden="false" customHeight="true" outlineLevel="0" collapsed="false">
      <c r="F366" s="84"/>
    </row>
    <row r="367" customFormat="false" ht="15.75" hidden="false" customHeight="true" outlineLevel="0" collapsed="false">
      <c r="F367" s="84"/>
    </row>
    <row r="368" customFormat="false" ht="15.75" hidden="false" customHeight="true" outlineLevel="0" collapsed="false">
      <c r="F368" s="84"/>
    </row>
    <row r="369" customFormat="false" ht="15.75" hidden="false" customHeight="true" outlineLevel="0" collapsed="false">
      <c r="F369" s="84"/>
    </row>
    <row r="370" customFormat="false" ht="15.75" hidden="false" customHeight="true" outlineLevel="0" collapsed="false">
      <c r="F370" s="84"/>
    </row>
    <row r="371" customFormat="false" ht="15.75" hidden="false" customHeight="true" outlineLevel="0" collapsed="false">
      <c r="F371" s="84"/>
    </row>
    <row r="372" customFormat="false" ht="15.75" hidden="false" customHeight="true" outlineLevel="0" collapsed="false">
      <c r="F372" s="84"/>
    </row>
    <row r="373" customFormat="false" ht="15.75" hidden="false" customHeight="true" outlineLevel="0" collapsed="false">
      <c r="F373" s="84"/>
    </row>
    <row r="374" customFormat="false" ht="15.75" hidden="false" customHeight="true" outlineLevel="0" collapsed="false">
      <c r="F374" s="84"/>
    </row>
    <row r="375" customFormat="false" ht="15.75" hidden="false" customHeight="true" outlineLevel="0" collapsed="false">
      <c r="F375" s="84"/>
    </row>
    <row r="376" customFormat="false" ht="15.75" hidden="false" customHeight="true" outlineLevel="0" collapsed="false">
      <c r="F376" s="84"/>
    </row>
    <row r="377" customFormat="false" ht="15.75" hidden="false" customHeight="true" outlineLevel="0" collapsed="false">
      <c r="F377" s="84"/>
    </row>
    <row r="378" customFormat="false" ht="15.75" hidden="false" customHeight="true" outlineLevel="0" collapsed="false">
      <c r="F378" s="84"/>
    </row>
    <row r="379" customFormat="false" ht="15.75" hidden="false" customHeight="true" outlineLevel="0" collapsed="false">
      <c r="F379" s="84"/>
    </row>
    <row r="380" customFormat="false" ht="15.75" hidden="false" customHeight="true" outlineLevel="0" collapsed="false">
      <c r="F380" s="84"/>
    </row>
    <row r="381" customFormat="false" ht="15.75" hidden="false" customHeight="true" outlineLevel="0" collapsed="false">
      <c r="F381" s="84"/>
    </row>
    <row r="382" customFormat="false" ht="15.75" hidden="false" customHeight="true" outlineLevel="0" collapsed="false">
      <c r="F382" s="84"/>
    </row>
    <row r="383" customFormat="false" ht="15.75" hidden="false" customHeight="true" outlineLevel="0" collapsed="false">
      <c r="F383" s="84"/>
    </row>
    <row r="384" customFormat="false" ht="15.75" hidden="false" customHeight="true" outlineLevel="0" collapsed="false">
      <c r="F384" s="84"/>
    </row>
    <row r="385" customFormat="false" ht="15.75" hidden="false" customHeight="true" outlineLevel="0" collapsed="false">
      <c r="F385" s="84"/>
    </row>
    <row r="386" customFormat="false" ht="15.75" hidden="false" customHeight="true" outlineLevel="0" collapsed="false">
      <c r="F386" s="84"/>
    </row>
    <row r="387" customFormat="false" ht="15.75" hidden="false" customHeight="true" outlineLevel="0" collapsed="false">
      <c r="F387" s="84"/>
    </row>
    <row r="388" customFormat="false" ht="15.75" hidden="false" customHeight="true" outlineLevel="0" collapsed="false">
      <c r="F388" s="84"/>
    </row>
    <row r="389" customFormat="false" ht="15.75" hidden="false" customHeight="true" outlineLevel="0" collapsed="false">
      <c r="F389" s="84"/>
    </row>
    <row r="390" customFormat="false" ht="15.75" hidden="false" customHeight="true" outlineLevel="0" collapsed="false">
      <c r="F390" s="84"/>
    </row>
    <row r="391" customFormat="false" ht="15.75" hidden="false" customHeight="true" outlineLevel="0" collapsed="false">
      <c r="F391" s="84"/>
    </row>
    <row r="392" customFormat="false" ht="15.75" hidden="false" customHeight="true" outlineLevel="0" collapsed="false">
      <c r="F392" s="84"/>
    </row>
    <row r="393" customFormat="false" ht="15.75" hidden="false" customHeight="true" outlineLevel="0" collapsed="false">
      <c r="F393" s="84"/>
    </row>
    <row r="394" customFormat="false" ht="15.75" hidden="false" customHeight="true" outlineLevel="0" collapsed="false">
      <c r="F394" s="84"/>
    </row>
    <row r="395" customFormat="false" ht="15.75" hidden="false" customHeight="true" outlineLevel="0" collapsed="false">
      <c r="F395" s="84"/>
    </row>
    <row r="396" customFormat="false" ht="15.75" hidden="false" customHeight="true" outlineLevel="0" collapsed="false">
      <c r="F396" s="84"/>
    </row>
    <row r="397" customFormat="false" ht="15.75" hidden="false" customHeight="true" outlineLevel="0" collapsed="false">
      <c r="F397" s="84"/>
    </row>
    <row r="398" customFormat="false" ht="15.75" hidden="false" customHeight="true" outlineLevel="0" collapsed="false">
      <c r="F398" s="84"/>
    </row>
    <row r="399" customFormat="false" ht="15.75" hidden="false" customHeight="true" outlineLevel="0" collapsed="false">
      <c r="F399" s="84"/>
    </row>
    <row r="400" customFormat="false" ht="15.75" hidden="false" customHeight="true" outlineLevel="0" collapsed="false">
      <c r="F400" s="84"/>
    </row>
    <row r="401" customFormat="false" ht="15.75" hidden="false" customHeight="true" outlineLevel="0" collapsed="false">
      <c r="F401" s="84"/>
    </row>
    <row r="402" customFormat="false" ht="15.75" hidden="false" customHeight="true" outlineLevel="0" collapsed="false">
      <c r="F402" s="84"/>
    </row>
    <row r="403" customFormat="false" ht="15.75" hidden="false" customHeight="true" outlineLevel="0" collapsed="false">
      <c r="F403" s="84"/>
    </row>
    <row r="404" customFormat="false" ht="15.75" hidden="false" customHeight="true" outlineLevel="0" collapsed="false">
      <c r="F404" s="84"/>
    </row>
    <row r="405" customFormat="false" ht="15.75" hidden="false" customHeight="true" outlineLevel="0" collapsed="false">
      <c r="F405" s="84"/>
    </row>
    <row r="406" customFormat="false" ht="15.75" hidden="false" customHeight="true" outlineLevel="0" collapsed="false">
      <c r="F406" s="84"/>
    </row>
    <row r="407" customFormat="false" ht="15.75" hidden="false" customHeight="true" outlineLevel="0" collapsed="false">
      <c r="F407" s="84"/>
    </row>
    <row r="408" customFormat="false" ht="15.75" hidden="false" customHeight="true" outlineLevel="0" collapsed="false">
      <c r="F408" s="84"/>
    </row>
    <row r="409" customFormat="false" ht="15.75" hidden="false" customHeight="true" outlineLevel="0" collapsed="false">
      <c r="F409" s="84"/>
    </row>
    <row r="410" customFormat="false" ht="15.75" hidden="false" customHeight="true" outlineLevel="0" collapsed="false">
      <c r="F410" s="84"/>
    </row>
    <row r="411" customFormat="false" ht="15.75" hidden="false" customHeight="true" outlineLevel="0" collapsed="false">
      <c r="F411" s="84"/>
    </row>
    <row r="412" customFormat="false" ht="15.75" hidden="false" customHeight="true" outlineLevel="0" collapsed="false">
      <c r="F412" s="84"/>
    </row>
    <row r="413" customFormat="false" ht="15.75" hidden="false" customHeight="true" outlineLevel="0" collapsed="false">
      <c r="F413" s="84"/>
    </row>
    <row r="414" customFormat="false" ht="15.75" hidden="false" customHeight="true" outlineLevel="0" collapsed="false">
      <c r="F414" s="84"/>
    </row>
    <row r="415" customFormat="false" ht="15.75" hidden="false" customHeight="true" outlineLevel="0" collapsed="false">
      <c r="F415" s="84"/>
    </row>
    <row r="416" customFormat="false" ht="15.75" hidden="false" customHeight="true" outlineLevel="0" collapsed="false">
      <c r="F416" s="84"/>
    </row>
    <row r="417" customFormat="false" ht="15.75" hidden="false" customHeight="true" outlineLevel="0" collapsed="false">
      <c r="F417" s="84"/>
    </row>
    <row r="418" customFormat="false" ht="15.75" hidden="false" customHeight="true" outlineLevel="0" collapsed="false">
      <c r="F418" s="84"/>
    </row>
    <row r="419" customFormat="false" ht="15.75" hidden="false" customHeight="true" outlineLevel="0" collapsed="false">
      <c r="F419" s="84"/>
    </row>
    <row r="420" customFormat="false" ht="15.75" hidden="false" customHeight="true" outlineLevel="0" collapsed="false">
      <c r="F420" s="84"/>
    </row>
    <row r="421" customFormat="false" ht="15.75" hidden="false" customHeight="true" outlineLevel="0" collapsed="false">
      <c r="F421" s="84"/>
    </row>
    <row r="422" customFormat="false" ht="15.75" hidden="false" customHeight="true" outlineLevel="0" collapsed="false">
      <c r="F422" s="84"/>
    </row>
    <row r="423" customFormat="false" ht="15.75" hidden="false" customHeight="true" outlineLevel="0" collapsed="false">
      <c r="F423" s="84"/>
    </row>
    <row r="424" customFormat="false" ht="15.75" hidden="false" customHeight="true" outlineLevel="0" collapsed="false">
      <c r="F424" s="84"/>
    </row>
    <row r="425" customFormat="false" ht="15.75" hidden="false" customHeight="true" outlineLevel="0" collapsed="false">
      <c r="F425" s="84"/>
    </row>
    <row r="426" customFormat="false" ht="15.75" hidden="false" customHeight="true" outlineLevel="0" collapsed="false">
      <c r="F426" s="84"/>
    </row>
    <row r="427" customFormat="false" ht="15.75" hidden="false" customHeight="true" outlineLevel="0" collapsed="false">
      <c r="F427" s="84"/>
    </row>
    <row r="428" customFormat="false" ht="15.75" hidden="false" customHeight="true" outlineLevel="0" collapsed="false">
      <c r="F428" s="84"/>
    </row>
    <row r="429" customFormat="false" ht="15.75" hidden="false" customHeight="true" outlineLevel="0" collapsed="false">
      <c r="F429" s="84"/>
    </row>
    <row r="430" customFormat="false" ht="15.75" hidden="false" customHeight="true" outlineLevel="0" collapsed="false">
      <c r="F430" s="84"/>
    </row>
    <row r="431" customFormat="false" ht="15.75" hidden="false" customHeight="true" outlineLevel="0" collapsed="false">
      <c r="F431" s="84"/>
    </row>
    <row r="432" customFormat="false" ht="15.75" hidden="false" customHeight="true" outlineLevel="0" collapsed="false">
      <c r="F432" s="84"/>
    </row>
    <row r="433" customFormat="false" ht="15.75" hidden="false" customHeight="true" outlineLevel="0" collapsed="false">
      <c r="F433" s="84"/>
    </row>
    <row r="434" customFormat="false" ht="15.75" hidden="false" customHeight="true" outlineLevel="0" collapsed="false">
      <c r="F434" s="84"/>
    </row>
    <row r="435" customFormat="false" ht="15.75" hidden="false" customHeight="true" outlineLevel="0" collapsed="false">
      <c r="F435" s="84"/>
    </row>
    <row r="436" customFormat="false" ht="15.75" hidden="false" customHeight="true" outlineLevel="0" collapsed="false">
      <c r="F436" s="84"/>
    </row>
    <row r="437" customFormat="false" ht="15.75" hidden="false" customHeight="true" outlineLevel="0" collapsed="false">
      <c r="F437" s="84"/>
    </row>
    <row r="438" customFormat="false" ht="15.75" hidden="false" customHeight="true" outlineLevel="0" collapsed="false">
      <c r="F438" s="84"/>
    </row>
    <row r="439" customFormat="false" ht="15.75" hidden="false" customHeight="true" outlineLevel="0" collapsed="false">
      <c r="F439" s="84"/>
    </row>
    <row r="440" customFormat="false" ht="15.75" hidden="false" customHeight="true" outlineLevel="0" collapsed="false">
      <c r="F440" s="84"/>
    </row>
    <row r="441" customFormat="false" ht="15.75" hidden="false" customHeight="true" outlineLevel="0" collapsed="false">
      <c r="F441" s="84"/>
    </row>
    <row r="442" customFormat="false" ht="15.75" hidden="false" customHeight="true" outlineLevel="0" collapsed="false">
      <c r="F442" s="84"/>
    </row>
    <row r="443" customFormat="false" ht="15.75" hidden="false" customHeight="true" outlineLevel="0" collapsed="false">
      <c r="F443" s="84"/>
    </row>
    <row r="444" customFormat="false" ht="15.75" hidden="false" customHeight="true" outlineLevel="0" collapsed="false">
      <c r="F444" s="84"/>
    </row>
    <row r="445" customFormat="false" ht="15.75" hidden="false" customHeight="true" outlineLevel="0" collapsed="false">
      <c r="F445" s="84"/>
    </row>
    <row r="446" customFormat="false" ht="15.75" hidden="false" customHeight="true" outlineLevel="0" collapsed="false">
      <c r="F446" s="84"/>
    </row>
    <row r="447" customFormat="false" ht="15.75" hidden="false" customHeight="true" outlineLevel="0" collapsed="false">
      <c r="F447" s="84"/>
    </row>
    <row r="448" customFormat="false" ht="15.75" hidden="false" customHeight="true" outlineLevel="0" collapsed="false">
      <c r="F448" s="84"/>
    </row>
    <row r="449" customFormat="false" ht="15.75" hidden="false" customHeight="true" outlineLevel="0" collapsed="false">
      <c r="F449" s="84"/>
    </row>
    <row r="450" customFormat="false" ht="15.75" hidden="false" customHeight="true" outlineLevel="0" collapsed="false">
      <c r="F450" s="84"/>
    </row>
    <row r="451" customFormat="false" ht="15.75" hidden="false" customHeight="true" outlineLevel="0" collapsed="false">
      <c r="F451" s="84"/>
    </row>
    <row r="452" customFormat="false" ht="15.75" hidden="false" customHeight="true" outlineLevel="0" collapsed="false">
      <c r="F452" s="84"/>
    </row>
    <row r="453" customFormat="false" ht="15.75" hidden="false" customHeight="true" outlineLevel="0" collapsed="false">
      <c r="F453" s="84"/>
    </row>
    <row r="454" customFormat="false" ht="15.75" hidden="false" customHeight="true" outlineLevel="0" collapsed="false">
      <c r="F454" s="84"/>
    </row>
    <row r="455" customFormat="false" ht="15.75" hidden="false" customHeight="true" outlineLevel="0" collapsed="false">
      <c r="F455" s="84"/>
    </row>
    <row r="456" customFormat="false" ht="15.75" hidden="false" customHeight="true" outlineLevel="0" collapsed="false">
      <c r="F456" s="84"/>
    </row>
    <row r="457" customFormat="false" ht="15.75" hidden="false" customHeight="true" outlineLevel="0" collapsed="false">
      <c r="F457" s="84"/>
    </row>
    <row r="458" customFormat="false" ht="15.75" hidden="false" customHeight="true" outlineLevel="0" collapsed="false">
      <c r="F458" s="84"/>
    </row>
    <row r="459" customFormat="false" ht="15.75" hidden="false" customHeight="true" outlineLevel="0" collapsed="false">
      <c r="F459" s="84"/>
    </row>
    <row r="460" customFormat="false" ht="15.75" hidden="false" customHeight="true" outlineLevel="0" collapsed="false">
      <c r="F460" s="84"/>
    </row>
    <row r="461" customFormat="false" ht="15.75" hidden="false" customHeight="true" outlineLevel="0" collapsed="false">
      <c r="F461" s="84"/>
    </row>
    <row r="462" customFormat="false" ht="15.75" hidden="false" customHeight="true" outlineLevel="0" collapsed="false">
      <c r="F462" s="84"/>
    </row>
    <row r="463" customFormat="false" ht="15.75" hidden="false" customHeight="true" outlineLevel="0" collapsed="false">
      <c r="F463" s="84"/>
    </row>
    <row r="464" customFormat="false" ht="15.75" hidden="false" customHeight="true" outlineLevel="0" collapsed="false">
      <c r="F464" s="84"/>
    </row>
    <row r="465" customFormat="false" ht="15.75" hidden="false" customHeight="true" outlineLevel="0" collapsed="false">
      <c r="F465" s="84"/>
    </row>
    <row r="466" customFormat="false" ht="15.75" hidden="false" customHeight="true" outlineLevel="0" collapsed="false">
      <c r="F466" s="84"/>
    </row>
    <row r="467" customFormat="false" ht="15.75" hidden="false" customHeight="true" outlineLevel="0" collapsed="false">
      <c r="F467" s="84"/>
    </row>
    <row r="468" customFormat="false" ht="15.75" hidden="false" customHeight="true" outlineLevel="0" collapsed="false">
      <c r="F468" s="84"/>
    </row>
    <row r="469" customFormat="false" ht="15.75" hidden="false" customHeight="true" outlineLevel="0" collapsed="false">
      <c r="F469" s="84"/>
    </row>
    <row r="470" customFormat="false" ht="15.75" hidden="false" customHeight="true" outlineLevel="0" collapsed="false">
      <c r="F470" s="84"/>
    </row>
    <row r="471" customFormat="false" ht="15.75" hidden="false" customHeight="true" outlineLevel="0" collapsed="false">
      <c r="F471" s="84"/>
    </row>
    <row r="472" customFormat="false" ht="15.75" hidden="false" customHeight="true" outlineLevel="0" collapsed="false">
      <c r="F472" s="84"/>
    </row>
    <row r="473" customFormat="false" ht="15.75" hidden="false" customHeight="true" outlineLevel="0" collapsed="false">
      <c r="F473" s="84"/>
    </row>
    <row r="474" customFormat="false" ht="15.75" hidden="false" customHeight="true" outlineLevel="0" collapsed="false">
      <c r="F474" s="84"/>
    </row>
    <row r="475" customFormat="false" ht="15.75" hidden="false" customHeight="true" outlineLevel="0" collapsed="false">
      <c r="F475" s="84"/>
    </row>
    <row r="476" customFormat="false" ht="15.75" hidden="false" customHeight="true" outlineLevel="0" collapsed="false">
      <c r="F476" s="84"/>
    </row>
    <row r="477" customFormat="false" ht="15.75" hidden="false" customHeight="true" outlineLevel="0" collapsed="false">
      <c r="F477" s="84"/>
    </row>
    <row r="478" customFormat="false" ht="15.75" hidden="false" customHeight="true" outlineLevel="0" collapsed="false">
      <c r="F478" s="84"/>
    </row>
    <row r="479" customFormat="false" ht="15.75" hidden="false" customHeight="true" outlineLevel="0" collapsed="false">
      <c r="F479" s="84"/>
    </row>
    <row r="480" customFormat="false" ht="15.75" hidden="false" customHeight="true" outlineLevel="0" collapsed="false">
      <c r="F480" s="84"/>
    </row>
    <row r="481" customFormat="false" ht="15.75" hidden="false" customHeight="true" outlineLevel="0" collapsed="false">
      <c r="F481" s="84"/>
    </row>
    <row r="482" customFormat="false" ht="15.75" hidden="false" customHeight="true" outlineLevel="0" collapsed="false">
      <c r="F482" s="84"/>
    </row>
    <row r="483" customFormat="false" ht="15.75" hidden="false" customHeight="true" outlineLevel="0" collapsed="false">
      <c r="F483" s="84"/>
    </row>
    <row r="484" customFormat="false" ht="15.75" hidden="false" customHeight="true" outlineLevel="0" collapsed="false">
      <c r="F484" s="84"/>
    </row>
    <row r="485" customFormat="false" ht="15.75" hidden="false" customHeight="true" outlineLevel="0" collapsed="false">
      <c r="F485" s="84"/>
    </row>
    <row r="486" customFormat="false" ht="15.75" hidden="false" customHeight="true" outlineLevel="0" collapsed="false">
      <c r="F486" s="84"/>
    </row>
    <row r="487" customFormat="false" ht="15.75" hidden="false" customHeight="true" outlineLevel="0" collapsed="false">
      <c r="F487" s="84"/>
    </row>
    <row r="488" customFormat="false" ht="15.75" hidden="false" customHeight="true" outlineLevel="0" collapsed="false">
      <c r="F488" s="84"/>
    </row>
    <row r="489" customFormat="false" ht="15.75" hidden="false" customHeight="true" outlineLevel="0" collapsed="false">
      <c r="F489" s="84"/>
    </row>
    <row r="490" customFormat="false" ht="15.75" hidden="false" customHeight="true" outlineLevel="0" collapsed="false">
      <c r="F490" s="84"/>
    </row>
    <row r="491" customFormat="false" ht="15.75" hidden="false" customHeight="true" outlineLevel="0" collapsed="false">
      <c r="F491" s="84"/>
    </row>
    <row r="492" customFormat="false" ht="15.75" hidden="false" customHeight="true" outlineLevel="0" collapsed="false">
      <c r="F492" s="84"/>
    </row>
    <row r="493" customFormat="false" ht="15.75" hidden="false" customHeight="true" outlineLevel="0" collapsed="false">
      <c r="F493" s="84"/>
    </row>
    <row r="494" customFormat="false" ht="15.75" hidden="false" customHeight="true" outlineLevel="0" collapsed="false">
      <c r="F494" s="84"/>
    </row>
    <row r="495" customFormat="false" ht="15.75" hidden="false" customHeight="true" outlineLevel="0" collapsed="false">
      <c r="F495" s="84"/>
    </row>
    <row r="496" customFormat="false" ht="15.75" hidden="false" customHeight="true" outlineLevel="0" collapsed="false">
      <c r="F496" s="84"/>
    </row>
    <row r="497" customFormat="false" ht="15.75" hidden="false" customHeight="true" outlineLevel="0" collapsed="false">
      <c r="F497" s="84"/>
    </row>
    <row r="498" customFormat="false" ht="15.75" hidden="false" customHeight="true" outlineLevel="0" collapsed="false">
      <c r="F498" s="84"/>
    </row>
    <row r="499" customFormat="false" ht="15.75" hidden="false" customHeight="true" outlineLevel="0" collapsed="false">
      <c r="F499" s="84"/>
    </row>
    <row r="500" customFormat="false" ht="15.75" hidden="false" customHeight="true" outlineLevel="0" collapsed="false">
      <c r="F500" s="84"/>
    </row>
    <row r="501" customFormat="false" ht="15.75" hidden="false" customHeight="true" outlineLevel="0" collapsed="false">
      <c r="F501" s="84"/>
    </row>
    <row r="502" customFormat="false" ht="15.75" hidden="false" customHeight="true" outlineLevel="0" collapsed="false">
      <c r="F502" s="84"/>
    </row>
    <row r="503" customFormat="false" ht="15.75" hidden="false" customHeight="true" outlineLevel="0" collapsed="false">
      <c r="F503" s="84"/>
    </row>
    <row r="504" customFormat="false" ht="15.75" hidden="false" customHeight="true" outlineLevel="0" collapsed="false">
      <c r="F504" s="84"/>
    </row>
    <row r="505" customFormat="false" ht="15.75" hidden="false" customHeight="true" outlineLevel="0" collapsed="false">
      <c r="F505" s="84"/>
    </row>
    <row r="506" customFormat="false" ht="15.75" hidden="false" customHeight="true" outlineLevel="0" collapsed="false">
      <c r="F506" s="84"/>
    </row>
    <row r="507" customFormat="false" ht="15.75" hidden="false" customHeight="true" outlineLevel="0" collapsed="false">
      <c r="F507" s="84"/>
    </row>
    <row r="508" customFormat="false" ht="15.75" hidden="false" customHeight="true" outlineLevel="0" collapsed="false">
      <c r="F508" s="84"/>
    </row>
    <row r="509" customFormat="false" ht="15.75" hidden="false" customHeight="true" outlineLevel="0" collapsed="false">
      <c r="F509" s="84"/>
    </row>
    <row r="510" customFormat="false" ht="15.75" hidden="false" customHeight="true" outlineLevel="0" collapsed="false">
      <c r="F510" s="84"/>
    </row>
    <row r="511" customFormat="false" ht="15.75" hidden="false" customHeight="true" outlineLevel="0" collapsed="false">
      <c r="F511" s="84"/>
    </row>
    <row r="512" customFormat="false" ht="15.75" hidden="false" customHeight="true" outlineLevel="0" collapsed="false">
      <c r="F512" s="84"/>
    </row>
    <row r="513" customFormat="false" ht="15.75" hidden="false" customHeight="true" outlineLevel="0" collapsed="false">
      <c r="F513" s="84"/>
    </row>
    <row r="514" customFormat="false" ht="15.75" hidden="false" customHeight="true" outlineLevel="0" collapsed="false">
      <c r="F514" s="84"/>
    </row>
    <row r="515" customFormat="false" ht="15.75" hidden="false" customHeight="true" outlineLevel="0" collapsed="false">
      <c r="F515" s="84"/>
    </row>
    <row r="516" customFormat="false" ht="15.75" hidden="false" customHeight="true" outlineLevel="0" collapsed="false">
      <c r="F516" s="84"/>
    </row>
    <row r="517" customFormat="false" ht="15.75" hidden="false" customHeight="true" outlineLevel="0" collapsed="false">
      <c r="F517" s="84"/>
    </row>
    <row r="518" customFormat="false" ht="15.75" hidden="false" customHeight="true" outlineLevel="0" collapsed="false">
      <c r="F518" s="84"/>
    </row>
    <row r="519" customFormat="false" ht="15.75" hidden="false" customHeight="true" outlineLevel="0" collapsed="false">
      <c r="F519" s="84"/>
    </row>
    <row r="520" customFormat="false" ht="15.75" hidden="false" customHeight="true" outlineLevel="0" collapsed="false">
      <c r="F520" s="84"/>
    </row>
    <row r="521" customFormat="false" ht="15.75" hidden="false" customHeight="true" outlineLevel="0" collapsed="false">
      <c r="F521" s="84"/>
    </row>
    <row r="522" customFormat="false" ht="15.75" hidden="false" customHeight="true" outlineLevel="0" collapsed="false">
      <c r="F522" s="84"/>
    </row>
    <row r="523" customFormat="false" ht="15.75" hidden="false" customHeight="true" outlineLevel="0" collapsed="false">
      <c r="F523" s="84"/>
    </row>
    <row r="524" customFormat="false" ht="15.75" hidden="false" customHeight="true" outlineLevel="0" collapsed="false">
      <c r="F524" s="84"/>
    </row>
    <row r="525" customFormat="false" ht="15.75" hidden="false" customHeight="true" outlineLevel="0" collapsed="false">
      <c r="F525" s="84"/>
    </row>
    <row r="526" customFormat="false" ht="15.75" hidden="false" customHeight="true" outlineLevel="0" collapsed="false">
      <c r="F526" s="84"/>
    </row>
    <row r="527" customFormat="false" ht="15.75" hidden="false" customHeight="true" outlineLevel="0" collapsed="false">
      <c r="F527" s="84"/>
    </row>
    <row r="528" customFormat="false" ht="15.75" hidden="false" customHeight="true" outlineLevel="0" collapsed="false">
      <c r="F528" s="84"/>
    </row>
    <row r="529" customFormat="false" ht="15.75" hidden="false" customHeight="true" outlineLevel="0" collapsed="false">
      <c r="F529" s="84"/>
    </row>
    <row r="530" customFormat="false" ht="15.75" hidden="false" customHeight="true" outlineLevel="0" collapsed="false">
      <c r="F530" s="84"/>
    </row>
    <row r="531" customFormat="false" ht="15.75" hidden="false" customHeight="true" outlineLevel="0" collapsed="false">
      <c r="F531" s="84"/>
    </row>
    <row r="532" customFormat="false" ht="15.75" hidden="false" customHeight="true" outlineLevel="0" collapsed="false">
      <c r="F532" s="84"/>
    </row>
    <row r="533" customFormat="false" ht="15.75" hidden="false" customHeight="true" outlineLevel="0" collapsed="false">
      <c r="F533" s="84"/>
    </row>
    <row r="534" customFormat="false" ht="15.75" hidden="false" customHeight="true" outlineLevel="0" collapsed="false">
      <c r="F534" s="84"/>
    </row>
    <row r="535" customFormat="false" ht="15.75" hidden="false" customHeight="true" outlineLevel="0" collapsed="false">
      <c r="F535" s="84"/>
    </row>
    <row r="536" customFormat="false" ht="15.75" hidden="false" customHeight="true" outlineLevel="0" collapsed="false">
      <c r="F536" s="84"/>
    </row>
    <row r="537" customFormat="false" ht="15.75" hidden="false" customHeight="true" outlineLevel="0" collapsed="false">
      <c r="F537" s="84"/>
    </row>
    <row r="538" customFormat="false" ht="15.75" hidden="false" customHeight="true" outlineLevel="0" collapsed="false">
      <c r="F538" s="84"/>
    </row>
    <row r="539" customFormat="false" ht="15.75" hidden="false" customHeight="true" outlineLevel="0" collapsed="false">
      <c r="F539" s="84"/>
    </row>
    <row r="540" customFormat="false" ht="15.75" hidden="false" customHeight="true" outlineLevel="0" collapsed="false">
      <c r="F540" s="84"/>
    </row>
    <row r="541" customFormat="false" ht="15.75" hidden="false" customHeight="true" outlineLevel="0" collapsed="false">
      <c r="F541" s="84"/>
    </row>
    <row r="542" customFormat="false" ht="15.75" hidden="false" customHeight="true" outlineLevel="0" collapsed="false">
      <c r="F542" s="84"/>
    </row>
    <row r="543" customFormat="false" ht="15.75" hidden="false" customHeight="true" outlineLevel="0" collapsed="false">
      <c r="F543" s="84"/>
    </row>
    <row r="544" customFormat="false" ht="15.75" hidden="false" customHeight="true" outlineLevel="0" collapsed="false">
      <c r="F544" s="84"/>
    </row>
    <row r="545" customFormat="false" ht="15.75" hidden="false" customHeight="true" outlineLevel="0" collapsed="false">
      <c r="F545" s="84"/>
    </row>
    <row r="546" customFormat="false" ht="15.75" hidden="false" customHeight="true" outlineLevel="0" collapsed="false">
      <c r="F546" s="84"/>
    </row>
    <row r="547" customFormat="false" ht="15.75" hidden="false" customHeight="true" outlineLevel="0" collapsed="false">
      <c r="F547" s="84"/>
    </row>
    <row r="548" customFormat="false" ht="15.75" hidden="false" customHeight="true" outlineLevel="0" collapsed="false">
      <c r="F548" s="84"/>
    </row>
    <row r="549" customFormat="false" ht="15.75" hidden="false" customHeight="true" outlineLevel="0" collapsed="false">
      <c r="F549" s="84"/>
    </row>
    <row r="550" customFormat="false" ht="15.75" hidden="false" customHeight="true" outlineLevel="0" collapsed="false">
      <c r="F550" s="84"/>
    </row>
    <row r="551" customFormat="false" ht="15.75" hidden="false" customHeight="true" outlineLevel="0" collapsed="false">
      <c r="F551" s="84"/>
    </row>
    <row r="552" customFormat="false" ht="15.75" hidden="false" customHeight="true" outlineLevel="0" collapsed="false">
      <c r="F552" s="84"/>
    </row>
    <row r="553" customFormat="false" ht="15.75" hidden="false" customHeight="true" outlineLevel="0" collapsed="false">
      <c r="F553" s="84"/>
    </row>
    <row r="554" customFormat="false" ht="15.75" hidden="false" customHeight="true" outlineLevel="0" collapsed="false">
      <c r="F554" s="84"/>
    </row>
    <row r="555" customFormat="false" ht="15.75" hidden="false" customHeight="true" outlineLevel="0" collapsed="false">
      <c r="F555" s="84"/>
    </row>
    <row r="556" customFormat="false" ht="15.75" hidden="false" customHeight="true" outlineLevel="0" collapsed="false">
      <c r="F556" s="84"/>
    </row>
    <row r="557" customFormat="false" ht="15.75" hidden="false" customHeight="true" outlineLevel="0" collapsed="false">
      <c r="F557" s="84"/>
    </row>
    <row r="558" customFormat="false" ht="15.75" hidden="false" customHeight="true" outlineLevel="0" collapsed="false">
      <c r="F558" s="84"/>
    </row>
    <row r="559" customFormat="false" ht="15.75" hidden="false" customHeight="true" outlineLevel="0" collapsed="false">
      <c r="F559" s="84"/>
    </row>
    <row r="560" customFormat="false" ht="15.75" hidden="false" customHeight="true" outlineLevel="0" collapsed="false">
      <c r="F560" s="84"/>
    </row>
    <row r="561" customFormat="false" ht="15.75" hidden="false" customHeight="true" outlineLevel="0" collapsed="false">
      <c r="F561" s="84"/>
    </row>
    <row r="562" customFormat="false" ht="15.75" hidden="false" customHeight="true" outlineLevel="0" collapsed="false">
      <c r="F562" s="84"/>
    </row>
    <row r="563" customFormat="false" ht="15.75" hidden="false" customHeight="true" outlineLevel="0" collapsed="false">
      <c r="F563" s="84"/>
    </row>
    <row r="564" customFormat="false" ht="15.75" hidden="false" customHeight="true" outlineLevel="0" collapsed="false">
      <c r="F564" s="84"/>
    </row>
    <row r="565" customFormat="false" ht="15.75" hidden="false" customHeight="true" outlineLevel="0" collapsed="false">
      <c r="F565" s="84"/>
    </row>
    <row r="566" customFormat="false" ht="15.75" hidden="false" customHeight="true" outlineLevel="0" collapsed="false">
      <c r="F566" s="84"/>
    </row>
    <row r="567" customFormat="false" ht="15.75" hidden="false" customHeight="true" outlineLevel="0" collapsed="false">
      <c r="F567" s="84"/>
    </row>
    <row r="568" customFormat="false" ht="15.75" hidden="false" customHeight="true" outlineLevel="0" collapsed="false">
      <c r="F568" s="84"/>
    </row>
    <row r="569" customFormat="false" ht="15.75" hidden="false" customHeight="true" outlineLevel="0" collapsed="false">
      <c r="F569" s="84"/>
    </row>
    <row r="570" customFormat="false" ht="15.75" hidden="false" customHeight="true" outlineLevel="0" collapsed="false">
      <c r="F570" s="84"/>
    </row>
    <row r="571" customFormat="false" ht="15.75" hidden="false" customHeight="true" outlineLevel="0" collapsed="false">
      <c r="F571" s="84"/>
    </row>
    <row r="572" customFormat="false" ht="15.75" hidden="false" customHeight="true" outlineLevel="0" collapsed="false">
      <c r="F572" s="84"/>
    </row>
    <row r="573" customFormat="false" ht="15.75" hidden="false" customHeight="true" outlineLevel="0" collapsed="false">
      <c r="F573" s="84"/>
    </row>
    <row r="574" customFormat="false" ht="15.75" hidden="false" customHeight="true" outlineLevel="0" collapsed="false">
      <c r="F574" s="84"/>
    </row>
    <row r="575" customFormat="false" ht="15.75" hidden="false" customHeight="true" outlineLevel="0" collapsed="false">
      <c r="F575" s="84"/>
    </row>
    <row r="576" customFormat="false" ht="15.75" hidden="false" customHeight="true" outlineLevel="0" collapsed="false">
      <c r="F576" s="84"/>
    </row>
    <row r="577" customFormat="false" ht="15.75" hidden="false" customHeight="true" outlineLevel="0" collapsed="false">
      <c r="F577" s="84"/>
    </row>
    <row r="578" customFormat="false" ht="15.75" hidden="false" customHeight="true" outlineLevel="0" collapsed="false">
      <c r="F578" s="84"/>
    </row>
    <row r="579" customFormat="false" ht="15.75" hidden="false" customHeight="true" outlineLevel="0" collapsed="false">
      <c r="F579" s="84"/>
    </row>
    <row r="580" customFormat="false" ht="15.75" hidden="false" customHeight="true" outlineLevel="0" collapsed="false">
      <c r="F580" s="84"/>
    </row>
    <row r="581" customFormat="false" ht="15.75" hidden="false" customHeight="true" outlineLevel="0" collapsed="false">
      <c r="F581" s="84"/>
    </row>
    <row r="582" customFormat="false" ht="15.75" hidden="false" customHeight="true" outlineLevel="0" collapsed="false">
      <c r="F582" s="84"/>
    </row>
    <row r="583" customFormat="false" ht="15.75" hidden="false" customHeight="true" outlineLevel="0" collapsed="false">
      <c r="F583" s="84"/>
    </row>
    <row r="584" customFormat="false" ht="15.75" hidden="false" customHeight="true" outlineLevel="0" collapsed="false">
      <c r="F584" s="84"/>
    </row>
    <row r="585" customFormat="false" ht="15.75" hidden="false" customHeight="true" outlineLevel="0" collapsed="false">
      <c r="F585" s="84"/>
    </row>
    <row r="586" customFormat="false" ht="15.75" hidden="false" customHeight="true" outlineLevel="0" collapsed="false">
      <c r="F586" s="84"/>
    </row>
    <row r="587" customFormat="false" ht="15.75" hidden="false" customHeight="true" outlineLevel="0" collapsed="false">
      <c r="F587" s="84"/>
    </row>
    <row r="588" customFormat="false" ht="15.75" hidden="false" customHeight="true" outlineLevel="0" collapsed="false">
      <c r="F588" s="84"/>
    </row>
    <row r="589" customFormat="false" ht="15.75" hidden="false" customHeight="true" outlineLevel="0" collapsed="false">
      <c r="F589" s="84"/>
    </row>
    <row r="590" customFormat="false" ht="15.75" hidden="false" customHeight="true" outlineLevel="0" collapsed="false">
      <c r="F590" s="84"/>
    </row>
    <row r="591" customFormat="false" ht="15.75" hidden="false" customHeight="true" outlineLevel="0" collapsed="false">
      <c r="F591" s="84"/>
    </row>
    <row r="592" customFormat="false" ht="15.75" hidden="false" customHeight="true" outlineLevel="0" collapsed="false">
      <c r="F592" s="84"/>
    </row>
    <row r="593" customFormat="false" ht="15.75" hidden="false" customHeight="true" outlineLevel="0" collapsed="false">
      <c r="F593" s="84"/>
    </row>
    <row r="594" customFormat="false" ht="15.75" hidden="false" customHeight="true" outlineLevel="0" collapsed="false">
      <c r="F594" s="84"/>
    </row>
    <row r="595" customFormat="false" ht="15.75" hidden="false" customHeight="true" outlineLevel="0" collapsed="false">
      <c r="F595" s="84"/>
    </row>
    <row r="596" customFormat="false" ht="15.75" hidden="false" customHeight="true" outlineLevel="0" collapsed="false">
      <c r="F596" s="84"/>
    </row>
    <row r="597" customFormat="false" ht="15.75" hidden="false" customHeight="true" outlineLevel="0" collapsed="false">
      <c r="F597" s="84"/>
    </row>
    <row r="598" customFormat="false" ht="15.75" hidden="false" customHeight="true" outlineLevel="0" collapsed="false">
      <c r="F598" s="84"/>
    </row>
    <row r="599" customFormat="false" ht="15.75" hidden="false" customHeight="true" outlineLevel="0" collapsed="false">
      <c r="F599" s="84"/>
    </row>
    <row r="600" customFormat="false" ht="15.75" hidden="false" customHeight="true" outlineLevel="0" collapsed="false">
      <c r="F600" s="84"/>
    </row>
    <row r="601" customFormat="false" ht="15.75" hidden="false" customHeight="true" outlineLevel="0" collapsed="false">
      <c r="F601" s="84"/>
    </row>
    <row r="602" customFormat="false" ht="15.75" hidden="false" customHeight="true" outlineLevel="0" collapsed="false">
      <c r="F602" s="84"/>
    </row>
    <row r="603" customFormat="false" ht="15.75" hidden="false" customHeight="true" outlineLevel="0" collapsed="false">
      <c r="F603" s="84"/>
    </row>
    <row r="604" customFormat="false" ht="15.75" hidden="false" customHeight="true" outlineLevel="0" collapsed="false">
      <c r="F604" s="84"/>
    </row>
    <row r="605" customFormat="false" ht="15.75" hidden="false" customHeight="true" outlineLevel="0" collapsed="false">
      <c r="F605" s="84"/>
    </row>
    <row r="606" customFormat="false" ht="15.75" hidden="false" customHeight="true" outlineLevel="0" collapsed="false">
      <c r="F606" s="84"/>
    </row>
    <row r="607" customFormat="false" ht="15.75" hidden="false" customHeight="true" outlineLevel="0" collapsed="false">
      <c r="F607" s="84"/>
    </row>
    <row r="608" customFormat="false" ht="15.75" hidden="false" customHeight="true" outlineLevel="0" collapsed="false">
      <c r="F608" s="84"/>
    </row>
    <row r="609" customFormat="false" ht="15.75" hidden="false" customHeight="true" outlineLevel="0" collapsed="false">
      <c r="F609" s="84"/>
    </row>
    <row r="610" customFormat="false" ht="15.75" hidden="false" customHeight="true" outlineLevel="0" collapsed="false">
      <c r="F610" s="84"/>
    </row>
    <row r="611" customFormat="false" ht="15.75" hidden="false" customHeight="true" outlineLevel="0" collapsed="false">
      <c r="F611" s="84"/>
    </row>
    <row r="612" customFormat="false" ht="15.75" hidden="false" customHeight="true" outlineLevel="0" collapsed="false">
      <c r="F612" s="84"/>
    </row>
    <row r="613" customFormat="false" ht="15.75" hidden="false" customHeight="true" outlineLevel="0" collapsed="false">
      <c r="F613" s="84"/>
    </row>
    <row r="614" customFormat="false" ht="15.75" hidden="false" customHeight="true" outlineLevel="0" collapsed="false">
      <c r="F614" s="84"/>
    </row>
    <row r="615" customFormat="false" ht="15.75" hidden="false" customHeight="true" outlineLevel="0" collapsed="false">
      <c r="F615" s="84"/>
    </row>
    <row r="616" customFormat="false" ht="15.75" hidden="false" customHeight="true" outlineLevel="0" collapsed="false">
      <c r="F616" s="84"/>
    </row>
    <row r="617" customFormat="false" ht="15.75" hidden="false" customHeight="true" outlineLevel="0" collapsed="false">
      <c r="F617" s="84"/>
    </row>
    <row r="618" customFormat="false" ht="15.75" hidden="false" customHeight="true" outlineLevel="0" collapsed="false">
      <c r="F618" s="84"/>
    </row>
    <row r="619" customFormat="false" ht="15.75" hidden="false" customHeight="true" outlineLevel="0" collapsed="false">
      <c r="F619" s="84"/>
    </row>
    <row r="620" customFormat="false" ht="15.75" hidden="false" customHeight="true" outlineLevel="0" collapsed="false">
      <c r="F620" s="84"/>
    </row>
    <row r="621" customFormat="false" ht="15.75" hidden="false" customHeight="true" outlineLevel="0" collapsed="false">
      <c r="F621" s="84"/>
    </row>
    <row r="622" customFormat="false" ht="15.75" hidden="false" customHeight="true" outlineLevel="0" collapsed="false">
      <c r="F622" s="84"/>
    </row>
    <row r="623" customFormat="false" ht="15.75" hidden="false" customHeight="true" outlineLevel="0" collapsed="false">
      <c r="F623" s="84"/>
    </row>
    <row r="624" customFormat="false" ht="15.75" hidden="false" customHeight="true" outlineLevel="0" collapsed="false">
      <c r="F624" s="84"/>
    </row>
    <row r="625" customFormat="false" ht="15.75" hidden="false" customHeight="true" outlineLevel="0" collapsed="false">
      <c r="F625" s="84"/>
    </row>
    <row r="626" customFormat="false" ht="15.75" hidden="false" customHeight="true" outlineLevel="0" collapsed="false">
      <c r="F626" s="84"/>
    </row>
    <row r="627" customFormat="false" ht="15.75" hidden="false" customHeight="true" outlineLevel="0" collapsed="false">
      <c r="F627" s="84"/>
    </row>
    <row r="628" customFormat="false" ht="15.75" hidden="false" customHeight="true" outlineLevel="0" collapsed="false">
      <c r="F628" s="84"/>
    </row>
    <row r="629" customFormat="false" ht="15.75" hidden="false" customHeight="true" outlineLevel="0" collapsed="false">
      <c r="F629" s="84"/>
    </row>
    <row r="630" customFormat="false" ht="15.75" hidden="false" customHeight="true" outlineLevel="0" collapsed="false">
      <c r="F630" s="84"/>
    </row>
    <row r="631" customFormat="false" ht="15.75" hidden="false" customHeight="true" outlineLevel="0" collapsed="false">
      <c r="F631" s="84"/>
    </row>
    <row r="632" customFormat="false" ht="15.75" hidden="false" customHeight="true" outlineLevel="0" collapsed="false">
      <c r="F632" s="84"/>
    </row>
    <row r="633" customFormat="false" ht="15.75" hidden="false" customHeight="true" outlineLevel="0" collapsed="false">
      <c r="F633" s="84"/>
    </row>
    <row r="634" customFormat="false" ht="15.75" hidden="false" customHeight="true" outlineLevel="0" collapsed="false">
      <c r="F634" s="84"/>
    </row>
    <row r="635" customFormat="false" ht="15.75" hidden="false" customHeight="true" outlineLevel="0" collapsed="false">
      <c r="F635" s="84"/>
    </row>
    <row r="636" customFormat="false" ht="15.75" hidden="false" customHeight="true" outlineLevel="0" collapsed="false">
      <c r="F636" s="84"/>
    </row>
    <row r="637" customFormat="false" ht="15.75" hidden="false" customHeight="true" outlineLevel="0" collapsed="false">
      <c r="F637" s="84"/>
    </row>
    <row r="638" customFormat="false" ht="15.75" hidden="false" customHeight="true" outlineLevel="0" collapsed="false">
      <c r="F638" s="84"/>
    </row>
    <row r="639" customFormat="false" ht="15.75" hidden="false" customHeight="true" outlineLevel="0" collapsed="false">
      <c r="F639" s="84"/>
    </row>
    <row r="640" customFormat="false" ht="15.75" hidden="false" customHeight="true" outlineLevel="0" collapsed="false">
      <c r="F640" s="84"/>
    </row>
    <row r="641" customFormat="false" ht="15.75" hidden="false" customHeight="true" outlineLevel="0" collapsed="false">
      <c r="F641" s="84"/>
    </row>
    <row r="642" customFormat="false" ht="15.75" hidden="false" customHeight="true" outlineLevel="0" collapsed="false">
      <c r="F642" s="84"/>
    </row>
    <row r="643" customFormat="false" ht="15.75" hidden="false" customHeight="true" outlineLevel="0" collapsed="false">
      <c r="F643" s="84"/>
    </row>
    <row r="644" customFormat="false" ht="15.75" hidden="false" customHeight="true" outlineLevel="0" collapsed="false">
      <c r="F644" s="84"/>
    </row>
    <row r="645" customFormat="false" ht="15.75" hidden="false" customHeight="true" outlineLevel="0" collapsed="false">
      <c r="F645" s="84"/>
    </row>
    <row r="646" customFormat="false" ht="15.75" hidden="false" customHeight="true" outlineLevel="0" collapsed="false">
      <c r="F646" s="84"/>
    </row>
    <row r="647" customFormat="false" ht="15.75" hidden="false" customHeight="true" outlineLevel="0" collapsed="false">
      <c r="F647" s="84"/>
    </row>
    <row r="648" customFormat="false" ht="15.75" hidden="false" customHeight="true" outlineLevel="0" collapsed="false">
      <c r="F648" s="84"/>
    </row>
    <row r="649" customFormat="false" ht="15.75" hidden="false" customHeight="true" outlineLevel="0" collapsed="false">
      <c r="F649" s="84"/>
    </row>
    <row r="650" customFormat="false" ht="15.75" hidden="false" customHeight="true" outlineLevel="0" collapsed="false">
      <c r="F650" s="84"/>
    </row>
    <row r="651" customFormat="false" ht="15.75" hidden="false" customHeight="true" outlineLevel="0" collapsed="false">
      <c r="F651" s="84"/>
    </row>
    <row r="652" customFormat="false" ht="15.75" hidden="false" customHeight="true" outlineLevel="0" collapsed="false">
      <c r="F652" s="84"/>
    </row>
    <row r="653" customFormat="false" ht="15.75" hidden="false" customHeight="true" outlineLevel="0" collapsed="false">
      <c r="F653" s="84"/>
    </row>
    <row r="654" customFormat="false" ht="15.75" hidden="false" customHeight="true" outlineLevel="0" collapsed="false">
      <c r="F654" s="84"/>
    </row>
    <row r="655" customFormat="false" ht="15.75" hidden="false" customHeight="true" outlineLevel="0" collapsed="false">
      <c r="F655" s="84"/>
    </row>
    <row r="656" customFormat="false" ht="15.75" hidden="false" customHeight="true" outlineLevel="0" collapsed="false">
      <c r="F656" s="84"/>
    </row>
    <row r="657" customFormat="false" ht="15.75" hidden="false" customHeight="true" outlineLevel="0" collapsed="false">
      <c r="F657" s="84"/>
    </row>
    <row r="658" customFormat="false" ht="15.75" hidden="false" customHeight="true" outlineLevel="0" collapsed="false">
      <c r="F658" s="84"/>
    </row>
    <row r="659" customFormat="false" ht="15.75" hidden="false" customHeight="true" outlineLevel="0" collapsed="false">
      <c r="F659" s="84"/>
    </row>
    <row r="660" customFormat="false" ht="15.75" hidden="false" customHeight="true" outlineLevel="0" collapsed="false">
      <c r="F660" s="84"/>
    </row>
    <row r="661" customFormat="false" ht="15.75" hidden="false" customHeight="true" outlineLevel="0" collapsed="false">
      <c r="F661" s="84"/>
    </row>
    <row r="662" customFormat="false" ht="15.75" hidden="false" customHeight="true" outlineLevel="0" collapsed="false">
      <c r="F662" s="84"/>
    </row>
    <row r="663" customFormat="false" ht="15.75" hidden="false" customHeight="true" outlineLevel="0" collapsed="false">
      <c r="F663" s="84"/>
    </row>
    <row r="664" customFormat="false" ht="15.75" hidden="false" customHeight="true" outlineLevel="0" collapsed="false">
      <c r="F664" s="84"/>
    </row>
    <row r="665" customFormat="false" ht="15.75" hidden="false" customHeight="true" outlineLevel="0" collapsed="false">
      <c r="F665" s="84"/>
    </row>
    <row r="666" customFormat="false" ht="15.75" hidden="false" customHeight="true" outlineLevel="0" collapsed="false">
      <c r="F666" s="84"/>
    </row>
    <row r="667" customFormat="false" ht="15.75" hidden="false" customHeight="true" outlineLevel="0" collapsed="false">
      <c r="F667" s="84"/>
    </row>
    <row r="668" customFormat="false" ht="15.75" hidden="false" customHeight="true" outlineLevel="0" collapsed="false">
      <c r="F668" s="84"/>
    </row>
    <row r="669" customFormat="false" ht="15.75" hidden="false" customHeight="true" outlineLevel="0" collapsed="false">
      <c r="F669" s="84"/>
    </row>
    <row r="670" customFormat="false" ht="15.75" hidden="false" customHeight="true" outlineLevel="0" collapsed="false">
      <c r="F670" s="84"/>
    </row>
    <row r="671" customFormat="false" ht="15.75" hidden="false" customHeight="true" outlineLevel="0" collapsed="false">
      <c r="F671" s="84"/>
    </row>
    <row r="672" customFormat="false" ht="15.75" hidden="false" customHeight="true" outlineLevel="0" collapsed="false">
      <c r="F672" s="84"/>
    </row>
    <row r="673" customFormat="false" ht="15.75" hidden="false" customHeight="true" outlineLevel="0" collapsed="false">
      <c r="F673" s="84"/>
    </row>
    <row r="674" customFormat="false" ht="15.75" hidden="false" customHeight="true" outlineLevel="0" collapsed="false">
      <c r="F674" s="84"/>
    </row>
    <row r="675" customFormat="false" ht="15.75" hidden="false" customHeight="true" outlineLevel="0" collapsed="false">
      <c r="F675" s="84"/>
    </row>
    <row r="676" customFormat="false" ht="15.75" hidden="false" customHeight="true" outlineLevel="0" collapsed="false">
      <c r="F676" s="84"/>
    </row>
    <row r="677" customFormat="false" ht="15.75" hidden="false" customHeight="true" outlineLevel="0" collapsed="false">
      <c r="F677" s="84"/>
    </row>
    <row r="678" customFormat="false" ht="15.75" hidden="false" customHeight="true" outlineLevel="0" collapsed="false">
      <c r="F678" s="84"/>
    </row>
    <row r="679" customFormat="false" ht="15.75" hidden="false" customHeight="true" outlineLevel="0" collapsed="false">
      <c r="F679" s="84"/>
    </row>
    <row r="680" customFormat="false" ht="15.75" hidden="false" customHeight="true" outlineLevel="0" collapsed="false">
      <c r="F680" s="84"/>
    </row>
    <row r="681" customFormat="false" ht="15.75" hidden="false" customHeight="true" outlineLevel="0" collapsed="false">
      <c r="F681" s="84"/>
    </row>
    <row r="682" customFormat="false" ht="15.75" hidden="false" customHeight="true" outlineLevel="0" collapsed="false">
      <c r="F682" s="84"/>
    </row>
    <row r="683" customFormat="false" ht="15.75" hidden="false" customHeight="true" outlineLevel="0" collapsed="false">
      <c r="F683" s="84"/>
    </row>
    <row r="684" customFormat="false" ht="15.75" hidden="false" customHeight="true" outlineLevel="0" collapsed="false">
      <c r="F684" s="84"/>
    </row>
    <row r="685" customFormat="false" ht="15.75" hidden="false" customHeight="true" outlineLevel="0" collapsed="false">
      <c r="F685" s="84"/>
    </row>
    <row r="686" customFormat="false" ht="15.75" hidden="false" customHeight="true" outlineLevel="0" collapsed="false">
      <c r="F686" s="84"/>
    </row>
    <row r="687" customFormat="false" ht="15.75" hidden="false" customHeight="true" outlineLevel="0" collapsed="false">
      <c r="F687" s="84"/>
    </row>
    <row r="688" customFormat="false" ht="15.75" hidden="false" customHeight="true" outlineLevel="0" collapsed="false">
      <c r="F688" s="84"/>
    </row>
    <row r="689" customFormat="false" ht="15.75" hidden="false" customHeight="true" outlineLevel="0" collapsed="false">
      <c r="F689" s="84"/>
    </row>
    <row r="690" customFormat="false" ht="15.75" hidden="false" customHeight="true" outlineLevel="0" collapsed="false">
      <c r="F690" s="84"/>
    </row>
    <row r="691" customFormat="false" ht="15.75" hidden="false" customHeight="true" outlineLevel="0" collapsed="false">
      <c r="F691" s="84"/>
    </row>
    <row r="692" customFormat="false" ht="15.75" hidden="false" customHeight="true" outlineLevel="0" collapsed="false">
      <c r="F692" s="84"/>
    </row>
    <row r="693" customFormat="false" ht="15.75" hidden="false" customHeight="true" outlineLevel="0" collapsed="false">
      <c r="F693" s="84"/>
    </row>
    <row r="694" customFormat="false" ht="15.75" hidden="false" customHeight="true" outlineLevel="0" collapsed="false">
      <c r="F694" s="84"/>
    </row>
    <row r="695" customFormat="false" ht="15.75" hidden="false" customHeight="true" outlineLevel="0" collapsed="false">
      <c r="F695" s="84"/>
    </row>
    <row r="696" customFormat="false" ht="15.75" hidden="false" customHeight="true" outlineLevel="0" collapsed="false">
      <c r="F696" s="84"/>
    </row>
    <row r="697" customFormat="false" ht="15.75" hidden="false" customHeight="true" outlineLevel="0" collapsed="false">
      <c r="F697" s="84"/>
    </row>
    <row r="698" customFormat="false" ht="15.75" hidden="false" customHeight="true" outlineLevel="0" collapsed="false">
      <c r="F698" s="84"/>
    </row>
    <row r="699" customFormat="false" ht="15.75" hidden="false" customHeight="true" outlineLevel="0" collapsed="false">
      <c r="F699" s="84"/>
    </row>
    <row r="700" customFormat="false" ht="15.75" hidden="false" customHeight="true" outlineLevel="0" collapsed="false">
      <c r="F700" s="84"/>
    </row>
    <row r="701" customFormat="false" ht="15.75" hidden="false" customHeight="true" outlineLevel="0" collapsed="false">
      <c r="F701" s="84"/>
    </row>
    <row r="702" customFormat="false" ht="15.75" hidden="false" customHeight="true" outlineLevel="0" collapsed="false">
      <c r="F702" s="84"/>
    </row>
    <row r="703" customFormat="false" ht="15.75" hidden="false" customHeight="true" outlineLevel="0" collapsed="false">
      <c r="F703" s="84"/>
    </row>
    <row r="704" customFormat="false" ht="15.75" hidden="false" customHeight="true" outlineLevel="0" collapsed="false">
      <c r="F704" s="84"/>
    </row>
    <row r="705" customFormat="false" ht="15.75" hidden="false" customHeight="true" outlineLevel="0" collapsed="false">
      <c r="F705" s="84"/>
    </row>
    <row r="706" customFormat="false" ht="15.75" hidden="false" customHeight="true" outlineLevel="0" collapsed="false">
      <c r="F706" s="84"/>
    </row>
    <row r="707" customFormat="false" ht="15.75" hidden="false" customHeight="true" outlineLevel="0" collapsed="false">
      <c r="F707" s="84"/>
    </row>
    <row r="708" customFormat="false" ht="15.75" hidden="false" customHeight="true" outlineLevel="0" collapsed="false">
      <c r="F708" s="84"/>
    </row>
    <row r="709" customFormat="false" ht="15.75" hidden="false" customHeight="true" outlineLevel="0" collapsed="false">
      <c r="F709" s="84"/>
    </row>
    <row r="710" customFormat="false" ht="15.75" hidden="false" customHeight="true" outlineLevel="0" collapsed="false">
      <c r="F710" s="84"/>
    </row>
    <row r="711" customFormat="false" ht="15.75" hidden="false" customHeight="true" outlineLevel="0" collapsed="false">
      <c r="F711" s="84"/>
    </row>
    <row r="712" customFormat="false" ht="15.75" hidden="false" customHeight="true" outlineLevel="0" collapsed="false">
      <c r="F712" s="84"/>
    </row>
    <row r="713" customFormat="false" ht="15.75" hidden="false" customHeight="true" outlineLevel="0" collapsed="false">
      <c r="F713" s="84"/>
    </row>
    <row r="714" customFormat="false" ht="15.75" hidden="false" customHeight="true" outlineLevel="0" collapsed="false">
      <c r="F714" s="84"/>
    </row>
    <row r="715" customFormat="false" ht="15.75" hidden="false" customHeight="true" outlineLevel="0" collapsed="false">
      <c r="F715" s="84"/>
    </row>
    <row r="716" customFormat="false" ht="15.75" hidden="false" customHeight="true" outlineLevel="0" collapsed="false">
      <c r="F716" s="84"/>
    </row>
    <row r="717" customFormat="false" ht="15.75" hidden="false" customHeight="true" outlineLevel="0" collapsed="false">
      <c r="F717" s="84"/>
    </row>
    <row r="718" customFormat="false" ht="15.75" hidden="false" customHeight="true" outlineLevel="0" collapsed="false">
      <c r="F718" s="84"/>
    </row>
    <row r="719" customFormat="false" ht="15.75" hidden="false" customHeight="true" outlineLevel="0" collapsed="false">
      <c r="F719" s="84"/>
    </row>
    <row r="720" customFormat="false" ht="15.75" hidden="false" customHeight="true" outlineLevel="0" collapsed="false">
      <c r="F720" s="84"/>
    </row>
    <row r="721" customFormat="false" ht="15.75" hidden="false" customHeight="true" outlineLevel="0" collapsed="false">
      <c r="F721" s="84"/>
    </row>
    <row r="722" customFormat="false" ht="15.75" hidden="false" customHeight="true" outlineLevel="0" collapsed="false">
      <c r="F722" s="84"/>
    </row>
    <row r="723" customFormat="false" ht="15.75" hidden="false" customHeight="true" outlineLevel="0" collapsed="false">
      <c r="F723" s="84"/>
    </row>
    <row r="724" customFormat="false" ht="15.75" hidden="false" customHeight="true" outlineLevel="0" collapsed="false">
      <c r="F724" s="84"/>
    </row>
    <row r="725" customFormat="false" ht="15.75" hidden="false" customHeight="true" outlineLevel="0" collapsed="false">
      <c r="F725" s="84"/>
    </row>
    <row r="726" customFormat="false" ht="15.75" hidden="false" customHeight="true" outlineLevel="0" collapsed="false">
      <c r="F726" s="84"/>
    </row>
    <row r="727" customFormat="false" ht="15.75" hidden="false" customHeight="true" outlineLevel="0" collapsed="false">
      <c r="F727" s="84"/>
    </row>
    <row r="728" customFormat="false" ht="15.75" hidden="false" customHeight="true" outlineLevel="0" collapsed="false">
      <c r="F728" s="84"/>
    </row>
    <row r="729" customFormat="false" ht="15.75" hidden="false" customHeight="true" outlineLevel="0" collapsed="false">
      <c r="F729" s="84"/>
    </row>
    <row r="730" customFormat="false" ht="15.75" hidden="false" customHeight="true" outlineLevel="0" collapsed="false">
      <c r="F730" s="84"/>
    </row>
    <row r="731" customFormat="false" ht="15.75" hidden="false" customHeight="true" outlineLevel="0" collapsed="false">
      <c r="F731" s="84"/>
    </row>
    <row r="732" customFormat="false" ht="15.75" hidden="false" customHeight="true" outlineLevel="0" collapsed="false">
      <c r="F732" s="84"/>
    </row>
    <row r="733" customFormat="false" ht="15.75" hidden="false" customHeight="true" outlineLevel="0" collapsed="false">
      <c r="F733" s="84"/>
    </row>
    <row r="734" customFormat="false" ht="15.75" hidden="false" customHeight="true" outlineLevel="0" collapsed="false">
      <c r="F734" s="84"/>
    </row>
    <row r="735" customFormat="false" ht="15.75" hidden="false" customHeight="true" outlineLevel="0" collapsed="false">
      <c r="F735" s="84"/>
    </row>
    <row r="736" customFormat="false" ht="15.75" hidden="false" customHeight="true" outlineLevel="0" collapsed="false">
      <c r="F736" s="84"/>
    </row>
    <row r="737" customFormat="false" ht="15.75" hidden="false" customHeight="true" outlineLevel="0" collapsed="false">
      <c r="F737" s="84"/>
    </row>
    <row r="738" customFormat="false" ht="15.75" hidden="false" customHeight="true" outlineLevel="0" collapsed="false">
      <c r="F738" s="84"/>
    </row>
    <row r="739" customFormat="false" ht="15.75" hidden="false" customHeight="true" outlineLevel="0" collapsed="false">
      <c r="F739" s="84"/>
    </row>
    <row r="740" customFormat="false" ht="15.75" hidden="false" customHeight="true" outlineLevel="0" collapsed="false">
      <c r="F740" s="84"/>
    </row>
    <row r="741" customFormat="false" ht="15.75" hidden="false" customHeight="true" outlineLevel="0" collapsed="false">
      <c r="F741" s="84"/>
    </row>
    <row r="742" customFormat="false" ht="15.75" hidden="false" customHeight="true" outlineLevel="0" collapsed="false">
      <c r="F742" s="84"/>
    </row>
    <row r="743" customFormat="false" ht="15.75" hidden="false" customHeight="true" outlineLevel="0" collapsed="false">
      <c r="F743" s="84"/>
    </row>
    <row r="744" customFormat="false" ht="15.75" hidden="false" customHeight="true" outlineLevel="0" collapsed="false">
      <c r="F744" s="84"/>
    </row>
    <row r="745" customFormat="false" ht="15.75" hidden="false" customHeight="true" outlineLevel="0" collapsed="false">
      <c r="F745" s="84"/>
    </row>
    <row r="746" customFormat="false" ht="15.75" hidden="false" customHeight="true" outlineLevel="0" collapsed="false">
      <c r="F746" s="84"/>
    </row>
    <row r="747" customFormat="false" ht="15.75" hidden="false" customHeight="true" outlineLevel="0" collapsed="false">
      <c r="F747" s="84"/>
    </row>
    <row r="748" customFormat="false" ht="15.75" hidden="false" customHeight="true" outlineLevel="0" collapsed="false">
      <c r="F748" s="84"/>
    </row>
    <row r="749" customFormat="false" ht="15.75" hidden="false" customHeight="true" outlineLevel="0" collapsed="false">
      <c r="F749" s="84"/>
    </row>
    <row r="750" customFormat="false" ht="15.75" hidden="false" customHeight="true" outlineLevel="0" collapsed="false">
      <c r="F750" s="84"/>
    </row>
    <row r="751" customFormat="false" ht="15.75" hidden="false" customHeight="true" outlineLevel="0" collapsed="false">
      <c r="F751" s="84"/>
    </row>
    <row r="752" customFormat="false" ht="15.75" hidden="false" customHeight="true" outlineLevel="0" collapsed="false">
      <c r="F752" s="84"/>
    </row>
    <row r="753" customFormat="false" ht="15.75" hidden="false" customHeight="true" outlineLevel="0" collapsed="false">
      <c r="F753" s="84"/>
    </row>
    <row r="754" customFormat="false" ht="15.75" hidden="false" customHeight="true" outlineLevel="0" collapsed="false">
      <c r="F754" s="84"/>
    </row>
    <row r="755" customFormat="false" ht="15.75" hidden="false" customHeight="true" outlineLevel="0" collapsed="false">
      <c r="F755" s="84"/>
    </row>
    <row r="756" customFormat="false" ht="15.75" hidden="false" customHeight="true" outlineLevel="0" collapsed="false">
      <c r="F756" s="84"/>
    </row>
    <row r="757" customFormat="false" ht="15.75" hidden="false" customHeight="true" outlineLevel="0" collapsed="false">
      <c r="F757" s="84"/>
    </row>
    <row r="758" customFormat="false" ht="15.75" hidden="false" customHeight="true" outlineLevel="0" collapsed="false">
      <c r="F758" s="84"/>
    </row>
    <row r="759" customFormat="false" ht="15.75" hidden="false" customHeight="true" outlineLevel="0" collapsed="false">
      <c r="F759" s="84"/>
    </row>
    <row r="760" customFormat="false" ht="15.75" hidden="false" customHeight="true" outlineLevel="0" collapsed="false">
      <c r="F760" s="84"/>
    </row>
    <row r="761" customFormat="false" ht="15.75" hidden="false" customHeight="true" outlineLevel="0" collapsed="false">
      <c r="F761" s="84"/>
    </row>
    <row r="762" customFormat="false" ht="15.75" hidden="false" customHeight="true" outlineLevel="0" collapsed="false">
      <c r="F762" s="84"/>
    </row>
    <row r="763" customFormat="false" ht="15.75" hidden="false" customHeight="true" outlineLevel="0" collapsed="false">
      <c r="F763" s="84"/>
    </row>
    <row r="764" customFormat="false" ht="15.75" hidden="false" customHeight="true" outlineLevel="0" collapsed="false">
      <c r="F764" s="84"/>
    </row>
    <row r="765" customFormat="false" ht="15.75" hidden="false" customHeight="true" outlineLevel="0" collapsed="false">
      <c r="F765" s="84"/>
    </row>
    <row r="766" customFormat="false" ht="15.75" hidden="false" customHeight="true" outlineLevel="0" collapsed="false">
      <c r="F766" s="84"/>
    </row>
    <row r="767" customFormat="false" ht="15.75" hidden="false" customHeight="true" outlineLevel="0" collapsed="false">
      <c r="F767" s="84"/>
    </row>
    <row r="768" customFormat="false" ht="15.75" hidden="false" customHeight="true" outlineLevel="0" collapsed="false">
      <c r="F768" s="84"/>
    </row>
    <row r="769" customFormat="false" ht="15.75" hidden="false" customHeight="true" outlineLevel="0" collapsed="false">
      <c r="F769" s="84"/>
    </row>
    <row r="770" customFormat="false" ht="15.75" hidden="false" customHeight="true" outlineLevel="0" collapsed="false">
      <c r="F770" s="84"/>
    </row>
    <row r="771" customFormat="false" ht="15.75" hidden="false" customHeight="true" outlineLevel="0" collapsed="false">
      <c r="F771" s="84"/>
    </row>
    <row r="772" customFormat="false" ht="15.75" hidden="false" customHeight="true" outlineLevel="0" collapsed="false">
      <c r="F772" s="84"/>
    </row>
    <row r="773" customFormat="false" ht="15.75" hidden="false" customHeight="true" outlineLevel="0" collapsed="false">
      <c r="F773" s="84"/>
    </row>
    <row r="774" customFormat="false" ht="15.75" hidden="false" customHeight="true" outlineLevel="0" collapsed="false">
      <c r="F774" s="84"/>
    </row>
    <row r="775" customFormat="false" ht="15.75" hidden="false" customHeight="true" outlineLevel="0" collapsed="false">
      <c r="F775" s="84"/>
    </row>
    <row r="776" customFormat="false" ht="15.75" hidden="false" customHeight="true" outlineLevel="0" collapsed="false">
      <c r="F776" s="84"/>
    </row>
    <row r="777" customFormat="false" ht="15.75" hidden="false" customHeight="true" outlineLevel="0" collapsed="false">
      <c r="F777" s="84"/>
    </row>
    <row r="778" customFormat="false" ht="15.75" hidden="false" customHeight="true" outlineLevel="0" collapsed="false">
      <c r="F778" s="84"/>
    </row>
    <row r="779" customFormat="false" ht="15.75" hidden="false" customHeight="true" outlineLevel="0" collapsed="false">
      <c r="F779" s="84"/>
    </row>
    <row r="780" customFormat="false" ht="15.75" hidden="false" customHeight="true" outlineLevel="0" collapsed="false">
      <c r="F780" s="84"/>
    </row>
    <row r="781" customFormat="false" ht="15.75" hidden="false" customHeight="true" outlineLevel="0" collapsed="false">
      <c r="F781" s="84"/>
    </row>
    <row r="782" customFormat="false" ht="15.75" hidden="false" customHeight="true" outlineLevel="0" collapsed="false">
      <c r="F782" s="84"/>
    </row>
    <row r="783" customFormat="false" ht="15.75" hidden="false" customHeight="true" outlineLevel="0" collapsed="false">
      <c r="F783" s="84"/>
    </row>
    <row r="784" customFormat="false" ht="15.75" hidden="false" customHeight="true" outlineLevel="0" collapsed="false">
      <c r="F784" s="84"/>
    </row>
    <row r="785" customFormat="false" ht="15.75" hidden="false" customHeight="true" outlineLevel="0" collapsed="false">
      <c r="F785" s="84"/>
    </row>
    <row r="786" customFormat="false" ht="15.75" hidden="false" customHeight="true" outlineLevel="0" collapsed="false">
      <c r="F786" s="84"/>
    </row>
    <row r="787" customFormat="false" ht="15.75" hidden="false" customHeight="true" outlineLevel="0" collapsed="false">
      <c r="F787" s="84"/>
    </row>
    <row r="788" customFormat="false" ht="15.75" hidden="false" customHeight="true" outlineLevel="0" collapsed="false">
      <c r="F788" s="84"/>
    </row>
    <row r="789" customFormat="false" ht="15.75" hidden="false" customHeight="true" outlineLevel="0" collapsed="false">
      <c r="F789" s="84"/>
    </row>
    <row r="790" customFormat="false" ht="15.75" hidden="false" customHeight="true" outlineLevel="0" collapsed="false">
      <c r="F790" s="84"/>
    </row>
    <row r="791" customFormat="false" ht="15.75" hidden="false" customHeight="true" outlineLevel="0" collapsed="false">
      <c r="F791" s="84"/>
    </row>
    <row r="792" customFormat="false" ht="15.75" hidden="false" customHeight="true" outlineLevel="0" collapsed="false">
      <c r="F792" s="84"/>
    </row>
    <row r="793" customFormat="false" ht="15.75" hidden="false" customHeight="true" outlineLevel="0" collapsed="false">
      <c r="F793" s="84"/>
    </row>
    <row r="794" customFormat="false" ht="15.75" hidden="false" customHeight="true" outlineLevel="0" collapsed="false">
      <c r="F794" s="84"/>
    </row>
    <row r="795" customFormat="false" ht="15.75" hidden="false" customHeight="true" outlineLevel="0" collapsed="false">
      <c r="F795" s="84"/>
    </row>
    <row r="796" customFormat="false" ht="15.75" hidden="false" customHeight="true" outlineLevel="0" collapsed="false">
      <c r="F796" s="84"/>
    </row>
    <row r="797" customFormat="false" ht="15.75" hidden="false" customHeight="true" outlineLevel="0" collapsed="false">
      <c r="F797" s="84"/>
    </row>
    <row r="798" customFormat="false" ht="15.75" hidden="false" customHeight="true" outlineLevel="0" collapsed="false">
      <c r="F798" s="84"/>
    </row>
    <row r="799" customFormat="false" ht="15.75" hidden="false" customHeight="true" outlineLevel="0" collapsed="false">
      <c r="F799" s="84"/>
    </row>
    <row r="800" customFormat="false" ht="15.75" hidden="false" customHeight="true" outlineLevel="0" collapsed="false">
      <c r="F800" s="84"/>
    </row>
    <row r="801" customFormat="false" ht="15.75" hidden="false" customHeight="true" outlineLevel="0" collapsed="false">
      <c r="F801" s="84"/>
    </row>
    <row r="802" customFormat="false" ht="15.75" hidden="false" customHeight="true" outlineLevel="0" collapsed="false">
      <c r="F802" s="84"/>
    </row>
    <row r="803" customFormat="false" ht="15.75" hidden="false" customHeight="true" outlineLevel="0" collapsed="false">
      <c r="F803" s="84"/>
    </row>
    <row r="804" customFormat="false" ht="15.75" hidden="false" customHeight="true" outlineLevel="0" collapsed="false">
      <c r="F804" s="84"/>
    </row>
    <row r="805" customFormat="false" ht="15.75" hidden="false" customHeight="true" outlineLevel="0" collapsed="false">
      <c r="F805" s="84"/>
    </row>
    <row r="806" customFormat="false" ht="15.75" hidden="false" customHeight="true" outlineLevel="0" collapsed="false">
      <c r="F806" s="84"/>
    </row>
    <row r="807" customFormat="false" ht="15.75" hidden="false" customHeight="true" outlineLevel="0" collapsed="false">
      <c r="F807" s="84"/>
    </row>
    <row r="808" customFormat="false" ht="15.75" hidden="false" customHeight="true" outlineLevel="0" collapsed="false">
      <c r="F808" s="84"/>
    </row>
    <row r="809" customFormat="false" ht="15.75" hidden="false" customHeight="true" outlineLevel="0" collapsed="false">
      <c r="F809" s="84"/>
    </row>
    <row r="810" customFormat="false" ht="15.75" hidden="false" customHeight="true" outlineLevel="0" collapsed="false">
      <c r="F810" s="84"/>
    </row>
    <row r="811" customFormat="false" ht="15.75" hidden="false" customHeight="true" outlineLevel="0" collapsed="false">
      <c r="F811" s="84"/>
    </row>
    <row r="812" customFormat="false" ht="15.75" hidden="false" customHeight="true" outlineLevel="0" collapsed="false">
      <c r="F812" s="84"/>
    </row>
    <row r="813" customFormat="false" ht="15.75" hidden="false" customHeight="true" outlineLevel="0" collapsed="false">
      <c r="F813" s="84"/>
    </row>
    <row r="814" customFormat="false" ht="15.75" hidden="false" customHeight="true" outlineLevel="0" collapsed="false">
      <c r="F814" s="84"/>
    </row>
    <row r="815" customFormat="false" ht="15.75" hidden="false" customHeight="true" outlineLevel="0" collapsed="false">
      <c r="F815" s="84"/>
    </row>
    <row r="816" customFormat="false" ht="15.75" hidden="false" customHeight="true" outlineLevel="0" collapsed="false">
      <c r="F816" s="84"/>
    </row>
    <row r="817" customFormat="false" ht="15.75" hidden="false" customHeight="true" outlineLevel="0" collapsed="false">
      <c r="F817" s="84"/>
    </row>
    <row r="818" customFormat="false" ht="15.75" hidden="false" customHeight="true" outlineLevel="0" collapsed="false">
      <c r="F818" s="84"/>
    </row>
    <row r="819" customFormat="false" ht="15.75" hidden="false" customHeight="true" outlineLevel="0" collapsed="false">
      <c r="F819" s="84"/>
    </row>
    <row r="820" customFormat="false" ht="15.75" hidden="false" customHeight="true" outlineLevel="0" collapsed="false">
      <c r="F820" s="84"/>
    </row>
    <row r="821" customFormat="false" ht="15.75" hidden="false" customHeight="true" outlineLevel="0" collapsed="false">
      <c r="F821" s="84"/>
    </row>
    <row r="822" customFormat="false" ht="15.75" hidden="false" customHeight="true" outlineLevel="0" collapsed="false">
      <c r="F822" s="84"/>
    </row>
    <row r="823" customFormat="false" ht="15.75" hidden="false" customHeight="true" outlineLevel="0" collapsed="false">
      <c r="F823" s="84"/>
    </row>
    <row r="824" customFormat="false" ht="15.75" hidden="false" customHeight="true" outlineLevel="0" collapsed="false">
      <c r="F824" s="84"/>
    </row>
    <row r="825" customFormat="false" ht="15.75" hidden="false" customHeight="true" outlineLevel="0" collapsed="false">
      <c r="F825" s="84"/>
    </row>
    <row r="826" customFormat="false" ht="15.75" hidden="false" customHeight="true" outlineLevel="0" collapsed="false">
      <c r="F826" s="84"/>
    </row>
    <row r="827" customFormat="false" ht="15.75" hidden="false" customHeight="true" outlineLevel="0" collapsed="false">
      <c r="F827" s="84"/>
    </row>
    <row r="828" customFormat="false" ht="15.75" hidden="false" customHeight="true" outlineLevel="0" collapsed="false">
      <c r="F828" s="84"/>
    </row>
    <row r="829" customFormat="false" ht="15.75" hidden="false" customHeight="true" outlineLevel="0" collapsed="false">
      <c r="F829" s="84"/>
    </row>
    <row r="830" customFormat="false" ht="15.75" hidden="false" customHeight="true" outlineLevel="0" collapsed="false">
      <c r="F830" s="84"/>
    </row>
    <row r="831" customFormat="false" ht="15.75" hidden="false" customHeight="true" outlineLevel="0" collapsed="false">
      <c r="F831" s="84"/>
    </row>
    <row r="832" customFormat="false" ht="15.75" hidden="false" customHeight="true" outlineLevel="0" collapsed="false">
      <c r="F832" s="84"/>
    </row>
    <row r="833" customFormat="false" ht="15.75" hidden="false" customHeight="true" outlineLevel="0" collapsed="false">
      <c r="F833" s="84"/>
    </row>
    <row r="834" customFormat="false" ht="15.75" hidden="false" customHeight="true" outlineLevel="0" collapsed="false">
      <c r="F834" s="84"/>
    </row>
    <row r="835" customFormat="false" ht="15.75" hidden="false" customHeight="true" outlineLevel="0" collapsed="false">
      <c r="F835" s="84"/>
    </row>
    <row r="836" customFormat="false" ht="15.75" hidden="false" customHeight="true" outlineLevel="0" collapsed="false">
      <c r="F836" s="84"/>
    </row>
    <row r="837" customFormat="false" ht="15.75" hidden="false" customHeight="true" outlineLevel="0" collapsed="false">
      <c r="F837" s="84"/>
    </row>
    <row r="838" customFormat="false" ht="15.75" hidden="false" customHeight="true" outlineLevel="0" collapsed="false">
      <c r="F838" s="84"/>
    </row>
    <row r="839" customFormat="false" ht="15.75" hidden="false" customHeight="true" outlineLevel="0" collapsed="false">
      <c r="F839" s="84"/>
    </row>
    <row r="840" customFormat="false" ht="15.75" hidden="false" customHeight="true" outlineLevel="0" collapsed="false">
      <c r="F840" s="84"/>
    </row>
    <row r="841" customFormat="false" ht="15.75" hidden="false" customHeight="true" outlineLevel="0" collapsed="false">
      <c r="F841" s="84"/>
    </row>
    <row r="842" customFormat="false" ht="15.75" hidden="false" customHeight="true" outlineLevel="0" collapsed="false">
      <c r="F842" s="84"/>
    </row>
    <row r="843" customFormat="false" ht="15.75" hidden="false" customHeight="true" outlineLevel="0" collapsed="false">
      <c r="F843" s="84"/>
    </row>
    <row r="844" customFormat="false" ht="15.75" hidden="false" customHeight="true" outlineLevel="0" collapsed="false">
      <c r="F844" s="84"/>
    </row>
    <row r="845" customFormat="false" ht="15.75" hidden="false" customHeight="true" outlineLevel="0" collapsed="false">
      <c r="F845" s="84"/>
    </row>
    <row r="846" customFormat="false" ht="15.75" hidden="false" customHeight="true" outlineLevel="0" collapsed="false">
      <c r="F846" s="84"/>
    </row>
    <row r="847" customFormat="false" ht="15.75" hidden="false" customHeight="true" outlineLevel="0" collapsed="false">
      <c r="F847" s="84"/>
    </row>
    <row r="848" customFormat="false" ht="15.75" hidden="false" customHeight="true" outlineLevel="0" collapsed="false">
      <c r="F848" s="84"/>
    </row>
    <row r="849" customFormat="false" ht="15.75" hidden="false" customHeight="true" outlineLevel="0" collapsed="false">
      <c r="F849" s="84"/>
    </row>
    <row r="850" customFormat="false" ht="15.75" hidden="false" customHeight="true" outlineLevel="0" collapsed="false">
      <c r="F850" s="84"/>
    </row>
    <row r="851" customFormat="false" ht="15.75" hidden="false" customHeight="true" outlineLevel="0" collapsed="false">
      <c r="F851" s="84"/>
    </row>
    <row r="852" customFormat="false" ht="15.75" hidden="false" customHeight="true" outlineLevel="0" collapsed="false">
      <c r="F852" s="84"/>
    </row>
    <row r="853" customFormat="false" ht="15.75" hidden="false" customHeight="true" outlineLevel="0" collapsed="false">
      <c r="F853" s="84"/>
    </row>
    <row r="854" customFormat="false" ht="15.75" hidden="false" customHeight="true" outlineLevel="0" collapsed="false">
      <c r="F854" s="84"/>
    </row>
    <row r="855" customFormat="false" ht="15.75" hidden="false" customHeight="true" outlineLevel="0" collapsed="false">
      <c r="F855" s="84"/>
    </row>
    <row r="856" customFormat="false" ht="15.75" hidden="false" customHeight="true" outlineLevel="0" collapsed="false">
      <c r="F856" s="84"/>
    </row>
    <row r="857" customFormat="false" ht="15.75" hidden="false" customHeight="true" outlineLevel="0" collapsed="false">
      <c r="F857" s="84"/>
    </row>
    <row r="858" customFormat="false" ht="15.75" hidden="false" customHeight="true" outlineLevel="0" collapsed="false">
      <c r="F858" s="84"/>
    </row>
    <row r="859" customFormat="false" ht="15.75" hidden="false" customHeight="true" outlineLevel="0" collapsed="false">
      <c r="F859" s="84"/>
    </row>
    <row r="860" customFormat="false" ht="15.75" hidden="false" customHeight="true" outlineLevel="0" collapsed="false">
      <c r="F860" s="84"/>
    </row>
    <row r="861" customFormat="false" ht="15.75" hidden="false" customHeight="true" outlineLevel="0" collapsed="false">
      <c r="F861" s="84"/>
    </row>
    <row r="862" customFormat="false" ht="15.75" hidden="false" customHeight="true" outlineLevel="0" collapsed="false">
      <c r="F862" s="84"/>
    </row>
    <row r="863" customFormat="false" ht="15.75" hidden="false" customHeight="true" outlineLevel="0" collapsed="false">
      <c r="F863" s="84"/>
    </row>
    <row r="864" customFormat="false" ht="15.75" hidden="false" customHeight="true" outlineLevel="0" collapsed="false">
      <c r="F864" s="84"/>
    </row>
    <row r="865" customFormat="false" ht="15.75" hidden="false" customHeight="true" outlineLevel="0" collapsed="false">
      <c r="F865" s="84"/>
    </row>
    <row r="866" customFormat="false" ht="15.75" hidden="false" customHeight="true" outlineLevel="0" collapsed="false">
      <c r="F866" s="84"/>
    </row>
    <row r="867" customFormat="false" ht="15.75" hidden="false" customHeight="true" outlineLevel="0" collapsed="false">
      <c r="F867" s="84"/>
    </row>
    <row r="868" customFormat="false" ht="15.75" hidden="false" customHeight="true" outlineLevel="0" collapsed="false">
      <c r="F868" s="84"/>
    </row>
    <row r="869" customFormat="false" ht="15.75" hidden="false" customHeight="true" outlineLevel="0" collapsed="false">
      <c r="F869" s="84"/>
    </row>
    <row r="870" customFormat="false" ht="15.75" hidden="false" customHeight="true" outlineLevel="0" collapsed="false">
      <c r="F870" s="84"/>
    </row>
    <row r="871" customFormat="false" ht="15.75" hidden="false" customHeight="true" outlineLevel="0" collapsed="false">
      <c r="F871" s="84"/>
    </row>
    <row r="872" customFormat="false" ht="15.75" hidden="false" customHeight="true" outlineLevel="0" collapsed="false">
      <c r="F872" s="84"/>
    </row>
    <row r="873" customFormat="false" ht="15.75" hidden="false" customHeight="true" outlineLevel="0" collapsed="false">
      <c r="F873" s="84"/>
    </row>
    <row r="874" customFormat="false" ht="15.75" hidden="false" customHeight="true" outlineLevel="0" collapsed="false">
      <c r="F874" s="84"/>
    </row>
    <row r="875" customFormat="false" ht="15.75" hidden="false" customHeight="true" outlineLevel="0" collapsed="false">
      <c r="F875" s="84"/>
    </row>
    <row r="876" customFormat="false" ht="15.75" hidden="false" customHeight="true" outlineLevel="0" collapsed="false">
      <c r="F876" s="84"/>
    </row>
    <row r="877" customFormat="false" ht="15.75" hidden="false" customHeight="true" outlineLevel="0" collapsed="false">
      <c r="F877" s="84"/>
    </row>
    <row r="878" customFormat="false" ht="15.75" hidden="false" customHeight="true" outlineLevel="0" collapsed="false">
      <c r="F878" s="84"/>
    </row>
    <row r="879" customFormat="false" ht="15.75" hidden="false" customHeight="true" outlineLevel="0" collapsed="false">
      <c r="F879" s="84"/>
    </row>
    <row r="880" customFormat="false" ht="15.75" hidden="false" customHeight="true" outlineLevel="0" collapsed="false">
      <c r="F880" s="84"/>
    </row>
    <row r="881" customFormat="false" ht="15.75" hidden="false" customHeight="true" outlineLevel="0" collapsed="false">
      <c r="F881" s="84"/>
    </row>
    <row r="882" customFormat="false" ht="15.75" hidden="false" customHeight="true" outlineLevel="0" collapsed="false">
      <c r="F882" s="84"/>
    </row>
    <row r="883" customFormat="false" ht="15.75" hidden="false" customHeight="true" outlineLevel="0" collapsed="false">
      <c r="F883" s="84"/>
    </row>
    <row r="884" customFormat="false" ht="15.75" hidden="false" customHeight="true" outlineLevel="0" collapsed="false">
      <c r="F884" s="84"/>
    </row>
    <row r="885" customFormat="false" ht="15.75" hidden="false" customHeight="true" outlineLevel="0" collapsed="false">
      <c r="F885" s="84"/>
    </row>
    <row r="886" customFormat="false" ht="15.75" hidden="false" customHeight="true" outlineLevel="0" collapsed="false">
      <c r="F886" s="84"/>
    </row>
    <row r="887" customFormat="false" ht="15.75" hidden="false" customHeight="true" outlineLevel="0" collapsed="false">
      <c r="F887" s="84"/>
    </row>
    <row r="888" customFormat="false" ht="15.75" hidden="false" customHeight="true" outlineLevel="0" collapsed="false">
      <c r="F888" s="84"/>
    </row>
    <row r="889" customFormat="false" ht="15.75" hidden="false" customHeight="true" outlineLevel="0" collapsed="false">
      <c r="F889" s="84"/>
    </row>
    <row r="890" customFormat="false" ht="15.75" hidden="false" customHeight="true" outlineLevel="0" collapsed="false">
      <c r="F890" s="84"/>
    </row>
    <row r="891" customFormat="false" ht="15.75" hidden="false" customHeight="true" outlineLevel="0" collapsed="false">
      <c r="F891" s="84"/>
    </row>
    <row r="892" customFormat="false" ht="15.75" hidden="false" customHeight="true" outlineLevel="0" collapsed="false">
      <c r="F892" s="84"/>
    </row>
    <row r="893" customFormat="false" ht="15.75" hidden="false" customHeight="true" outlineLevel="0" collapsed="false">
      <c r="F893" s="84"/>
    </row>
    <row r="894" customFormat="false" ht="15.75" hidden="false" customHeight="true" outlineLevel="0" collapsed="false">
      <c r="F894" s="84"/>
    </row>
    <row r="895" customFormat="false" ht="15.75" hidden="false" customHeight="true" outlineLevel="0" collapsed="false">
      <c r="F895" s="84"/>
    </row>
    <row r="896" customFormat="false" ht="15.75" hidden="false" customHeight="true" outlineLevel="0" collapsed="false">
      <c r="F896" s="84"/>
    </row>
    <row r="897" customFormat="false" ht="15.75" hidden="false" customHeight="true" outlineLevel="0" collapsed="false">
      <c r="F897" s="84"/>
    </row>
    <row r="898" customFormat="false" ht="15.75" hidden="false" customHeight="true" outlineLevel="0" collapsed="false">
      <c r="F898" s="84"/>
    </row>
    <row r="899" customFormat="false" ht="15.75" hidden="false" customHeight="true" outlineLevel="0" collapsed="false">
      <c r="F899" s="84"/>
    </row>
    <row r="900" customFormat="false" ht="15.75" hidden="false" customHeight="true" outlineLevel="0" collapsed="false">
      <c r="F900" s="84"/>
    </row>
    <row r="901" customFormat="false" ht="15.75" hidden="false" customHeight="true" outlineLevel="0" collapsed="false">
      <c r="F901" s="84"/>
    </row>
    <row r="902" customFormat="false" ht="15.75" hidden="false" customHeight="true" outlineLevel="0" collapsed="false">
      <c r="F902" s="84"/>
    </row>
    <row r="903" customFormat="false" ht="15.75" hidden="false" customHeight="true" outlineLevel="0" collapsed="false">
      <c r="F903" s="84"/>
    </row>
    <row r="904" customFormat="false" ht="15.75" hidden="false" customHeight="true" outlineLevel="0" collapsed="false">
      <c r="F904" s="84"/>
    </row>
    <row r="905" customFormat="false" ht="15.75" hidden="false" customHeight="true" outlineLevel="0" collapsed="false">
      <c r="F905" s="84"/>
    </row>
    <row r="906" customFormat="false" ht="15.75" hidden="false" customHeight="true" outlineLevel="0" collapsed="false">
      <c r="F906" s="84"/>
    </row>
    <row r="907" customFormat="false" ht="15.75" hidden="false" customHeight="true" outlineLevel="0" collapsed="false">
      <c r="F907" s="84"/>
    </row>
    <row r="908" customFormat="false" ht="15.75" hidden="false" customHeight="true" outlineLevel="0" collapsed="false">
      <c r="F908" s="84"/>
    </row>
    <row r="909" customFormat="false" ht="15.75" hidden="false" customHeight="true" outlineLevel="0" collapsed="false">
      <c r="F909" s="84"/>
    </row>
    <row r="910" customFormat="false" ht="15.75" hidden="false" customHeight="true" outlineLevel="0" collapsed="false">
      <c r="F910" s="84"/>
    </row>
    <row r="911" customFormat="false" ht="15.75" hidden="false" customHeight="true" outlineLevel="0" collapsed="false">
      <c r="F911" s="84"/>
    </row>
    <row r="912" customFormat="false" ht="15.75" hidden="false" customHeight="true" outlineLevel="0" collapsed="false">
      <c r="F912" s="84"/>
    </row>
    <row r="913" customFormat="false" ht="15.75" hidden="false" customHeight="true" outlineLevel="0" collapsed="false">
      <c r="F913" s="84"/>
    </row>
    <row r="914" customFormat="false" ht="15.75" hidden="false" customHeight="true" outlineLevel="0" collapsed="false">
      <c r="F914" s="84"/>
    </row>
    <row r="915" customFormat="false" ht="15.75" hidden="false" customHeight="true" outlineLevel="0" collapsed="false">
      <c r="F915" s="84"/>
    </row>
    <row r="916" customFormat="false" ht="15.75" hidden="false" customHeight="true" outlineLevel="0" collapsed="false">
      <c r="F916" s="84"/>
    </row>
    <row r="917" customFormat="false" ht="15.75" hidden="false" customHeight="true" outlineLevel="0" collapsed="false">
      <c r="F917" s="84"/>
    </row>
    <row r="918" customFormat="false" ht="15.75" hidden="false" customHeight="true" outlineLevel="0" collapsed="false">
      <c r="F918" s="84"/>
    </row>
    <row r="919" customFormat="false" ht="15.75" hidden="false" customHeight="true" outlineLevel="0" collapsed="false">
      <c r="F919" s="84"/>
    </row>
    <row r="920" customFormat="false" ht="15.75" hidden="false" customHeight="true" outlineLevel="0" collapsed="false">
      <c r="F920" s="84"/>
    </row>
    <row r="921" customFormat="false" ht="15.75" hidden="false" customHeight="true" outlineLevel="0" collapsed="false">
      <c r="F921" s="84"/>
    </row>
    <row r="922" customFormat="false" ht="15.75" hidden="false" customHeight="true" outlineLevel="0" collapsed="false">
      <c r="F922" s="84"/>
    </row>
    <row r="923" customFormat="false" ht="15.75" hidden="false" customHeight="true" outlineLevel="0" collapsed="false">
      <c r="F923" s="84"/>
    </row>
    <row r="924" customFormat="false" ht="15.75" hidden="false" customHeight="true" outlineLevel="0" collapsed="false">
      <c r="F924" s="84"/>
    </row>
    <row r="925" customFormat="false" ht="15.75" hidden="false" customHeight="true" outlineLevel="0" collapsed="false">
      <c r="F925" s="84"/>
    </row>
    <row r="926" customFormat="false" ht="15.75" hidden="false" customHeight="true" outlineLevel="0" collapsed="false">
      <c r="F926" s="84"/>
    </row>
    <row r="927" customFormat="false" ht="15.75" hidden="false" customHeight="true" outlineLevel="0" collapsed="false">
      <c r="F927" s="84"/>
    </row>
    <row r="928" customFormat="false" ht="15.75" hidden="false" customHeight="true" outlineLevel="0" collapsed="false">
      <c r="F928" s="84"/>
    </row>
    <row r="929" customFormat="false" ht="15.75" hidden="false" customHeight="true" outlineLevel="0" collapsed="false">
      <c r="F929" s="84"/>
    </row>
    <row r="930" customFormat="false" ht="15.75" hidden="false" customHeight="true" outlineLevel="0" collapsed="false">
      <c r="F930" s="84"/>
    </row>
    <row r="931" customFormat="false" ht="15.75" hidden="false" customHeight="true" outlineLevel="0" collapsed="false">
      <c r="F931" s="84"/>
    </row>
    <row r="932" customFormat="false" ht="15.75" hidden="false" customHeight="true" outlineLevel="0" collapsed="false">
      <c r="F932" s="84"/>
    </row>
    <row r="933" customFormat="false" ht="15.75" hidden="false" customHeight="true" outlineLevel="0" collapsed="false">
      <c r="F933" s="84"/>
    </row>
    <row r="934" customFormat="false" ht="15.75" hidden="false" customHeight="true" outlineLevel="0" collapsed="false">
      <c r="F934" s="84"/>
    </row>
    <row r="935" customFormat="false" ht="15.75" hidden="false" customHeight="true" outlineLevel="0" collapsed="false">
      <c r="F935" s="84"/>
    </row>
    <row r="936" customFormat="false" ht="15.75" hidden="false" customHeight="true" outlineLevel="0" collapsed="false">
      <c r="F936" s="84"/>
    </row>
    <row r="937" customFormat="false" ht="15.75" hidden="false" customHeight="true" outlineLevel="0" collapsed="false">
      <c r="F937" s="84"/>
    </row>
    <row r="938" customFormat="false" ht="15.75" hidden="false" customHeight="true" outlineLevel="0" collapsed="false">
      <c r="F938" s="84"/>
    </row>
    <row r="939" customFormat="false" ht="15.75" hidden="false" customHeight="true" outlineLevel="0" collapsed="false">
      <c r="F939" s="84"/>
    </row>
    <row r="940" customFormat="false" ht="15.75" hidden="false" customHeight="true" outlineLevel="0" collapsed="false">
      <c r="F940" s="84"/>
    </row>
    <row r="941" customFormat="false" ht="15.75" hidden="false" customHeight="true" outlineLevel="0" collapsed="false">
      <c r="F941" s="84"/>
    </row>
    <row r="942" customFormat="false" ht="15.75" hidden="false" customHeight="true" outlineLevel="0" collapsed="false">
      <c r="F942" s="84"/>
    </row>
    <row r="943" customFormat="false" ht="15.75" hidden="false" customHeight="true" outlineLevel="0" collapsed="false">
      <c r="F943" s="84"/>
    </row>
    <row r="944" customFormat="false" ht="15.75" hidden="false" customHeight="true" outlineLevel="0" collapsed="false">
      <c r="F944" s="84"/>
    </row>
    <row r="945" customFormat="false" ht="15.75" hidden="false" customHeight="true" outlineLevel="0" collapsed="false">
      <c r="F945" s="84"/>
    </row>
    <row r="946" customFormat="false" ht="15.75" hidden="false" customHeight="true" outlineLevel="0" collapsed="false">
      <c r="F946" s="84"/>
    </row>
    <row r="947" customFormat="false" ht="15.75" hidden="false" customHeight="true" outlineLevel="0" collapsed="false">
      <c r="F947" s="84"/>
    </row>
    <row r="948" customFormat="false" ht="15.75" hidden="false" customHeight="true" outlineLevel="0" collapsed="false">
      <c r="F948" s="84"/>
    </row>
    <row r="949" customFormat="false" ht="15.75" hidden="false" customHeight="true" outlineLevel="0" collapsed="false">
      <c r="F949" s="84"/>
    </row>
    <row r="950" customFormat="false" ht="15.75" hidden="false" customHeight="true" outlineLevel="0" collapsed="false">
      <c r="F950" s="84"/>
    </row>
    <row r="951" customFormat="false" ht="15.75" hidden="false" customHeight="true" outlineLevel="0" collapsed="false">
      <c r="F951" s="84"/>
    </row>
    <row r="952" customFormat="false" ht="15.75" hidden="false" customHeight="true" outlineLevel="0" collapsed="false">
      <c r="F952" s="84"/>
    </row>
    <row r="953" customFormat="false" ht="15.75" hidden="false" customHeight="true" outlineLevel="0" collapsed="false">
      <c r="F953" s="84"/>
    </row>
    <row r="954" customFormat="false" ht="15.75" hidden="false" customHeight="true" outlineLevel="0" collapsed="false">
      <c r="F954" s="84"/>
    </row>
    <row r="955" customFormat="false" ht="15.75" hidden="false" customHeight="true" outlineLevel="0" collapsed="false">
      <c r="F955" s="84"/>
    </row>
    <row r="956" customFormat="false" ht="15.75" hidden="false" customHeight="true" outlineLevel="0" collapsed="false">
      <c r="F956" s="84"/>
    </row>
    <row r="957" customFormat="false" ht="15.75" hidden="false" customHeight="true" outlineLevel="0" collapsed="false">
      <c r="F957" s="84"/>
    </row>
    <row r="958" customFormat="false" ht="15.75" hidden="false" customHeight="true" outlineLevel="0" collapsed="false">
      <c r="F958" s="84"/>
    </row>
    <row r="959" customFormat="false" ht="15.75" hidden="false" customHeight="true" outlineLevel="0" collapsed="false">
      <c r="F959" s="84"/>
    </row>
    <row r="960" customFormat="false" ht="15.75" hidden="false" customHeight="true" outlineLevel="0" collapsed="false">
      <c r="F960" s="84"/>
    </row>
    <row r="961" customFormat="false" ht="15.75" hidden="false" customHeight="true" outlineLevel="0" collapsed="false">
      <c r="F961" s="84"/>
    </row>
    <row r="962" customFormat="false" ht="15.75" hidden="false" customHeight="true" outlineLevel="0" collapsed="false">
      <c r="F962" s="84"/>
    </row>
    <row r="963" customFormat="false" ht="15.75" hidden="false" customHeight="true" outlineLevel="0" collapsed="false">
      <c r="F963" s="84"/>
    </row>
    <row r="964" customFormat="false" ht="15.75" hidden="false" customHeight="true" outlineLevel="0" collapsed="false">
      <c r="F964" s="84"/>
    </row>
    <row r="965" customFormat="false" ht="15.75" hidden="false" customHeight="true" outlineLevel="0" collapsed="false">
      <c r="F965" s="84"/>
    </row>
    <row r="966" customFormat="false" ht="15.75" hidden="false" customHeight="true" outlineLevel="0" collapsed="false">
      <c r="F966" s="84"/>
    </row>
    <row r="967" customFormat="false" ht="15.75" hidden="false" customHeight="true" outlineLevel="0" collapsed="false">
      <c r="F967" s="84"/>
    </row>
    <row r="968" customFormat="false" ht="15.75" hidden="false" customHeight="true" outlineLevel="0" collapsed="false">
      <c r="F968" s="84"/>
    </row>
    <row r="969" customFormat="false" ht="15.75" hidden="false" customHeight="true" outlineLevel="0" collapsed="false">
      <c r="F969" s="84"/>
    </row>
    <row r="970" customFormat="false" ht="15.75" hidden="false" customHeight="true" outlineLevel="0" collapsed="false">
      <c r="F970" s="84"/>
    </row>
    <row r="971" customFormat="false" ht="15.75" hidden="false" customHeight="true" outlineLevel="0" collapsed="false">
      <c r="F971" s="84"/>
    </row>
    <row r="972" customFormat="false" ht="15.75" hidden="false" customHeight="true" outlineLevel="0" collapsed="false">
      <c r="F972" s="84"/>
    </row>
    <row r="973" customFormat="false" ht="15.75" hidden="false" customHeight="true" outlineLevel="0" collapsed="false">
      <c r="F973" s="84"/>
    </row>
    <row r="974" customFormat="false" ht="15.75" hidden="false" customHeight="true" outlineLevel="0" collapsed="false">
      <c r="F974" s="84"/>
    </row>
    <row r="975" customFormat="false" ht="15.75" hidden="false" customHeight="true" outlineLevel="0" collapsed="false">
      <c r="F975" s="84"/>
    </row>
    <row r="976" customFormat="false" ht="15.75" hidden="false" customHeight="true" outlineLevel="0" collapsed="false">
      <c r="F976" s="84"/>
    </row>
    <row r="977" customFormat="false" ht="15.75" hidden="false" customHeight="true" outlineLevel="0" collapsed="false">
      <c r="F977" s="84"/>
    </row>
    <row r="978" customFormat="false" ht="15.75" hidden="false" customHeight="true" outlineLevel="0" collapsed="false">
      <c r="F978" s="84"/>
    </row>
    <row r="979" customFormat="false" ht="15.75" hidden="false" customHeight="true" outlineLevel="0" collapsed="false">
      <c r="F979" s="84"/>
    </row>
    <row r="980" customFormat="false" ht="15.75" hidden="false" customHeight="true" outlineLevel="0" collapsed="false">
      <c r="F980" s="84"/>
    </row>
    <row r="981" customFormat="false" ht="15.75" hidden="false" customHeight="true" outlineLevel="0" collapsed="false">
      <c r="F981" s="84"/>
    </row>
    <row r="982" customFormat="false" ht="15.75" hidden="false" customHeight="true" outlineLevel="0" collapsed="false">
      <c r="F982" s="84"/>
    </row>
    <row r="983" customFormat="false" ht="15.75" hidden="false" customHeight="true" outlineLevel="0" collapsed="false">
      <c r="F983" s="84"/>
    </row>
    <row r="984" customFormat="false" ht="15.75" hidden="false" customHeight="true" outlineLevel="0" collapsed="false">
      <c r="F984" s="84"/>
    </row>
    <row r="985" customFormat="false" ht="15.75" hidden="false" customHeight="true" outlineLevel="0" collapsed="false">
      <c r="F985" s="84"/>
    </row>
    <row r="986" customFormat="false" ht="15.75" hidden="false" customHeight="true" outlineLevel="0" collapsed="false">
      <c r="F986" s="84"/>
    </row>
    <row r="987" customFormat="false" ht="15.75" hidden="false" customHeight="true" outlineLevel="0" collapsed="false">
      <c r="F987" s="84"/>
    </row>
    <row r="988" customFormat="false" ht="15.75" hidden="false" customHeight="true" outlineLevel="0" collapsed="false">
      <c r="F988" s="84"/>
    </row>
    <row r="989" customFormat="false" ht="15.75" hidden="false" customHeight="true" outlineLevel="0" collapsed="false">
      <c r="F989" s="84"/>
    </row>
    <row r="990" customFormat="false" ht="15.75" hidden="false" customHeight="true" outlineLevel="0" collapsed="false">
      <c r="F990" s="84"/>
    </row>
    <row r="991" customFormat="false" ht="15.75" hidden="false" customHeight="true" outlineLevel="0" collapsed="false">
      <c r="F991" s="84"/>
    </row>
    <row r="992" customFormat="false" ht="15.75" hidden="false" customHeight="true" outlineLevel="0" collapsed="false">
      <c r="F992" s="84"/>
    </row>
    <row r="993" customFormat="false" ht="15.75" hidden="false" customHeight="true" outlineLevel="0" collapsed="false">
      <c r="F993" s="84"/>
    </row>
    <row r="994" customFormat="false" ht="15.75" hidden="false" customHeight="true" outlineLevel="0" collapsed="false">
      <c r="F994" s="84"/>
    </row>
    <row r="995" customFormat="false" ht="15.75" hidden="false" customHeight="true" outlineLevel="0" collapsed="false">
      <c r="F995" s="84"/>
    </row>
    <row r="996" customFormat="false" ht="15.75" hidden="false" customHeight="true" outlineLevel="0" collapsed="false">
      <c r="F996" s="84"/>
    </row>
    <row r="997" customFormat="false" ht="15.75" hidden="false" customHeight="true" outlineLevel="0" collapsed="false">
      <c r="F997" s="84"/>
    </row>
    <row r="998" customFormat="false" ht="15.75" hidden="false" customHeight="true" outlineLevel="0" collapsed="false">
      <c r="F998" s="84"/>
    </row>
    <row r="999" customFormat="false" ht="15.75" hidden="false" customHeight="true" outlineLevel="0" collapsed="false">
      <c r="F999" s="84"/>
    </row>
  </sheetData>
  <mergeCells count="1">
    <mergeCell ref="A2:C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21"/>
  <sheetViews>
    <sheetView showFormulas="false" showGridLines="true" showRowColHeaders="true" showZeros="true" rightToLeft="false" tabSelected="false" showOutlineSymbols="true" defaultGridColor="true" view="normal" topLeftCell="A16" colorId="64" zoomScale="65" zoomScaleNormal="65" zoomScalePageLayoutView="100" workbookViewId="0">
      <selection pane="topLeft" activeCell="E21" activeCellId="0" sqref="E21"/>
    </sheetView>
  </sheetViews>
  <sheetFormatPr defaultColWidth="14.55078125" defaultRowHeight="13.8" zeroHeight="false" outlineLevelRow="0" outlineLevelCol="0"/>
  <cols>
    <col collapsed="false" customWidth="true" hidden="false" outlineLevel="0" max="1" min="1" style="0" width="15.37"/>
    <col collapsed="false" customWidth="true" hidden="false" outlineLevel="0" max="2" min="2" style="0" width="16.67"/>
    <col collapsed="false" customWidth="true" hidden="false" outlineLevel="0" max="3" min="3" style="0" width="42.29"/>
    <col collapsed="false" customWidth="true" hidden="false" outlineLevel="0" max="5" min="5" style="0" width="20.18"/>
    <col collapsed="false" customWidth="true" hidden="false" outlineLevel="0" max="6" min="6" style="0" width="28.16"/>
    <col collapsed="false" customWidth="true" hidden="false" outlineLevel="0" max="7" min="7" style="0" width="15.37"/>
    <col collapsed="false" customWidth="true" hidden="false" outlineLevel="0" max="9" min="8" style="0" width="15.56"/>
    <col collapsed="false" customWidth="true" hidden="false" outlineLevel="0" max="12" min="10" style="0" width="20.56"/>
  </cols>
  <sheetData>
    <row r="1" customFormat="false" ht="57.45" hidden="false" customHeight="false" outlineLevel="0" collapsed="false">
      <c r="A1" s="59" t="s">
        <v>71</v>
      </c>
      <c r="B1" s="2"/>
    </row>
    <row r="2" customFormat="false" ht="13.8" hidden="false" customHeight="false" outlineLevel="0" collapsed="false">
      <c r="A2" s="60"/>
      <c r="B2" s="60"/>
    </row>
    <row r="3" customFormat="false" ht="13.8" hidden="false" customHeight="false" outlineLevel="0" collapsed="false">
      <c r="A3" s="4"/>
      <c r="B3" s="4"/>
      <c r="C3" s="4"/>
      <c r="D3" s="85"/>
      <c r="E3" s="85"/>
      <c r="F3" s="86"/>
      <c r="G3" s="61" t="s">
        <v>42</v>
      </c>
      <c r="H3" s="61"/>
      <c r="I3" s="61"/>
      <c r="J3" s="61"/>
      <c r="K3" s="61"/>
      <c r="L3" s="61"/>
    </row>
    <row r="4" customFormat="false" ht="23.85" hidden="false" customHeight="false" outlineLevel="0" collapsed="false">
      <c r="A4" s="12" t="s">
        <v>72</v>
      </c>
      <c r="B4" s="12" t="s">
        <v>4</v>
      </c>
      <c r="C4" s="9" t="s">
        <v>5</v>
      </c>
      <c r="D4" s="9" t="s">
        <v>8</v>
      </c>
      <c r="E4" s="12" t="s">
        <v>9</v>
      </c>
      <c r="F4" s="12" t="s">
        <v>11</v>
      </c>
      <c r="G4" s="87" t="s">
        <v>73</v>
      </c>
      <c r="H4" s="87" t="s">
        <v>74</v>
      </c>
      <c r="I4" s="87" t="s">
        <v>43</v>
      </c>
      <c r="J4" s="87" t="s">
        <v>75</v>
      </c>
      <c r="K4" s="87" t="s">
        <v>76</v>
      </c>
      <c r="L4" s="87" t="s">
        <v>77</v>
      </c>
    </row>
    <row r="5" customFormat="false" ht="13.8" hidden="false" customHeight="false" outlineLevel="0" collapsed="false">
      <c r="A5" s="88" t="n">
        <v>1</v>
      </c>
      <c r="B5" s="14" t="n">
        <v>44858</v>
      </c>
      <c r="C5" s="89" t="s">
        <v>78</v>
      </c>
      <c r="D5" s="15" t="n">
        <v>8</v>
      </c>
      <c r="E5" s="15" t="n">
        <v>238</v>
      </c>
      <c r="F5" s="18"/>
      <c r="G5" s="62" t="n">
        <v>10</v>
      </c>
      <c r="H5" s="62" t="n">
        <f aca="false">1.78*G5</f>
        <v>17.8</v>
      </c>
      <c r="I5" s="15" t="n">
        <v>3</v>
      </c>
      <c r="J5" s="62" t="n">
        <v>0</v>
      </c>
      <c r="K5" s="90" t="n">
        <v>10</v>
      </c>
      <c r="L5" s="63" t="n">
        <v>0</v>
      </c>
    </row>
    <row r="6" customFormat="false" ht="13.8" hidden="false" customHeight="false" outlineLevel="0" collapsed="false">
      <c r="A6" s="88" t="n">
        <v>2</v>
      </c>
      <c r="B6" s="35" t="n">
        <v>44858</v>
      </c>
      <c r="C6" s="91" t="s">
        <v>79</v>
      </c>
      <c r="D6" s="23" t="n">
        <v>8.5</v>
      </c>
      <c r="E6" s="23" t="n">
        <v>273</v>
      </c>
      <c r="F6" s="26"/>
      <c r="G6" s="23" t="n">
        <v>10</v>
      </c>
      <c r="H6" s="62" t="n">
        <f aca="false">1.78*G6</f>
        <v>17.8</v>
      </c>
      <c r="I6" s="92" t="n">
        <v>4</v>
      </c>
      <c r="J6" s="64" t="n">
        <v>0.1</v>
      </c>
      <c r="K6" s="93" t="n">
        <v>10</v>
      </c>
      <c r="L6" s="64" t="n">
        <v>0</v>
      </c>
    </row>
    <row r="7" customFormat="false" ht="13.8" hidden="false" customHeight="false" outlineLevel="0" collapsed="false">
      <c r="A7" s="88" t="n">
        <v>3</v>
      </c>
      <c r="B7" s="14" t="n">
        <v>44858</v>
      </c>
      <c r="C7" s="89" t="s">
        <v>80</v>
      </c>
      <c r="D7" s="15" t="n">
        <v>7</v>
      </c>
      <c r="E7" s="15" t="n">
        <v>398</v>
      </c>
      <c r="F7" s="18"/>
      <c r="G7" s="15"/>
      <c r="H7" s="62" t="n">
        <f aca="false">1.78*G7</f>
        <v>0</v>
      </c>
      <c r="I7" s="15" t="n">
        <v>3</v>
      </c>
      <c r="J7" s="15" t="n">
        <v>0</v>
      </c>
      <c r="K7" s="90" t="n">
        <v>10</v>
      </c>
      <c r="L7" s="15" t="n">
        <v>0</v>
      </c>
    </row>
    <row r="8" customFormat="false" ht="13.8" hidden="false" customHeight="false" outlineLevel="0" collapsed="false">
      <c r="A8" s="88" t="n">
        <v>4</v>
      </c>
      <c r="B8" s="35" t="n">
        <v>44858</v>
      </c>
      <c r="C8" s="91" t="s">
        <v>68</v>
      </c>
      <c r="D8" s="23" t="n">
        <v>8</v>
      </c>
      <c r="E8" s="23" t="n">
        <v>247</v>
      </c>
      <c r="F8" s="26"/>
      <c r="G8" s="30"/>
      <c r="H8" s="62" t="n">
        <f aca="false">1.78*G8</f>
        <v>0</v>
      </c>
      <c r="I8" s="23" t="n">
        <v>3</v>
      </c>
      <c r="J8" s="30" t="n">
        <v>0</v>
      </c>
      <c r="K8" s="94" t="n">
        <v>10</v>
      </c>
      <c r="L8" s="30" t="n">
        <v>0</v>
      </c>
    </row>
    <row r="9" customFormat="false" ht="13.8" hidden="false" customHeight="false" outlineLevel="0" collapsed="false">
      <c r="A9" s="88" t="n">
        <v>5</v>
      </c>
      <c r="B9" s="14" t="n">
        <v>44859</v>
      </c>
      <c r="C9" s="89" t="s">
        <v>81</v>
      </c>
      <c r="D9" s="15" t="n">
        <v>7</v>
      </c>
      <c r="E9" s="15" t="n">
        <v>300</v>
      </c>
      <c r="F9" s="18"/>
      <c r="G9" s="15" t="n">
        <v>15</v>
      </c>
      <c r="H9" s="62" t="n">
        <f aca="false">1.78*G9</f>
        <v>26.7</v>
      </c>
      <c r="I9" s="15" t="n">
        <v>3</v>
      </c>
      <c r="J9" s="15" t="n">
        <v>0</v>
      </c>
      <c r="K9" s="90" t="n">
        <v>10</v>
      </c>
      <c r="L9" s="15" t="n">
        <v>0</v>
      </c>
    </row>
    <row r="10" customFormat="false" ht="13.8" hidden="false" customHeight="false" outlineLevel="0" collapsed="false">
      <c r="A10" s="88" t="n">
        <v>6</v>
      </c>
      <c r="B10" s="35" t="n">
        <v>44859</v>
      </c>
      <c r="C10" s="91" t="s">
        <v>82</v>
      </c>
      <c r="D10" s="23" t="n">
        <v>9</v>
      </c>
      <c r="E10" s="23" t="n">
        <v>313</v>
      </c>
      <c r="F10" s="26"/>
      <c r="G10" s="23" t="n">
        <v>15</v>
      </c>
      <c r="H10" s="62" t="n">
        <f aca="false">1.78*G10</f>
        <v>26.7</v>
      </c>
      <c r="I10" s="23" t="n">
        <v>4</v>
      </c>
      <c r="J10" s="23" t="n">
        <v>0</v>
      </c>
      <c r="K10" s="93" t="n">
        <v>9</v>
      </c>
      <c r="L10" s="23" t="n">
        <v>0</v>
      </c>
    </row>
    <row r="11" customFormat="false" ht="13.8" hidden="false" customHeight="false" outlineLevel="0" collapsed="false">
      <c r="A11" s="88" t="n">
        <v>7</v>
      </c>
      <c r="B11" s="14" t="n">
        <v>44859</v>
      </c>
      <c r="C11" s="89" t="s">
        <v>83</v>
      </c>
      <c r="D11" s="15" t="n">
        <v>8</v>
      </c>
      <c r="E11" s="15" t="n">
        <v>378</v>
      </c>
      <c r="F11" s="18"/>
      <c r="G11" s="15" t="n">
        <v>10</v>
      </c>
      <c r="H11" s="62" t="n">
        <f aca="false">1.78*G11</f>
        <v>17.8</v>
      </c>
      <c r="I11" s="15" t="n">
        <v>3</v>
      </c>
      <c r="J11" s="15" t="n">
        <v>0</v>
      </c>
      <c r="K11" s="90" t="n">
        <v>10</v>
      </c>
      <c r="L11" s="15" t="n">
        <v>0</v>
      </c>
    </row>
    <row r="12" customFormat="false" ht="13.8" hidden="false" customHeight="false" outlineLevel="0" collapsed="false">
      <c r="A12" s="88" t="n">
        <v>8</v>
      </c>
      <c r="B12" s="35" t="n">
        <v>44859</v>
      </c>
      <c r="C12" s="91" t="s">
        <v>84</v>
      </c>
      <c r="D12" s="23" t="n">
        <v>7</v>
      </c>
      <c r="E12" s="23" t="n">
        <v>353</v>
      </c>
      <c r="F12" s="26"/>
      <c r="G12" s="23" t="n">
        <v>15</v>
      </c>
      <c r="H12" s="62" t="n">
        <f aca="false">1.78*G12</f>
        <v>26.7</v>
      </c>
      <c r="I12" s="23" t="n">
        <v>3</v>
      </c>
      <c r="J12" s="23" t="n">
        <v>0</v>
      </c>
      <c r="K12" s="93" t="n">
        <v>10</v>
      </c>
      <c r="L12" s="23" t="n">
        <v>0</v>
      </c>
    </row>
    <row r="13" customFormat="false" ht="13.8" hidden="false" customHeight="false" outlineLevel="0" collapsed="false">
      <c r="A13" s="88" t="n">
        <v>9</v>
      </c>
      <c r="B13" s="14" t="n">
        <v>44859</v>
      </c>
      <c r="C13" s="95" t="s">
        <v>85</v>
      </c>
      <c r="D13" s="17" t="n">
        <v>7</v>
      </c>
      <c r="E13" s="17" t="n">
        <v>351</v>
      </c>
      <c r="F13" s="18"/>
      <c r="G13" s="17" t="n">
        <v>15</v>
      </c>
      <c r="H13" s="62" t="n">
        <f aca="false">1.78*G13</f>
        <v>26.7</v>
      </c>
      <c r="I13" s="15" t="n">
        <v>2</v>
      </c>
      <c r="J13" s="17" t="n">
        <v>0</v>
      </c>
      <c r="K13" s="96" t="n">
        <v>10</v>
      </c>
      <c r="L13" s="17" t="n">
        <v>0</v>
      </c>
    </row>
    <row r="14" customFormat="false" ht="15.75" hidden="false" customHeight="true" outlineLevel="0" collapsed="false">
      <c r="A14" s="88" t="n">
        <v>10</v>
      </c>
      <c r="B14" s="35" t="n">
        <v>44859</v>
      </c>
      <c r="C14" s="97" t="s">
        <v>86</v>
      </c>
      <c r="D14" s="46"/>
      <c r="E14" s="46" t="n">
        <v>371</v>
      </c>
      <c r="F14" s="26"/>
      <c r="G14" s="23"/>
      <c r="H14" s="62" t="n">
        <f aca="false">1.78*G14</f>
        <v>0</v>
      </c>
      <c r="I14" s="23"/>
      <c r="J14" s="23"/>
      <c r="K14" s="93"/>
      <c r="L14" s="23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customFormat="false" ht="15.75" hidden="false" customHeight="true" outlineLevel="0" collapsed="false">
      <c r="A15" s="88" t="n">
        <v>11</v>
      </c>
      <c r="B15" s="28" t="n">
        <v>44860</v>
      </c>
      <c r="C15" s="95" t="s">
        <v>87</v>
      </c>
      <c r="D15" s="17" t="n">
        <v>8</v>
      </c>
      <c r="E15" s="17" t="n">
        <v>282</v>
      </c>
      <c r="F15" s="18"/>
      <c r="G15" s="17" t="n">
        <v>15</v>
      </c>
      <c r="H15" s="62" t="n">
        <f aca="false">1.78*G15</f>
        <v>26.7</v>
      </c>
      <c r="I15" s="15" t="n">
        <v>0</v>
      </c>
      <c r="J15" s="17" t="n">
        <v>0</v>
      </c>
      <c r="K15" s="96" t="n">
        <v>10</v>
      </c>
      <c r="L15" s="17" t="n">
        <v>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customFormat="false" ht="23.85" hidden="false" customHeight="false" outlineLevel="0" collapsed="false">
      <c r="A16" s="88" t="n">
        <v>12</v>
      </c>
      <c r="B16" s="45" t="n">
        <v>44860</v>
      </c>
      <c r="C16" s="97" t="s">
        <v>88</v>
      </c>
      <c r="D16" s="46" t="n">
        <v>8</v>
      </c>
      <c r="E16" s="46" t="n">
        <v>290</v>
      </c>
      <c r="F16" s="26"/>
      <c r="G16" s="23" t="n">
        <v>15</v>
      </c>
      <c r="H16" s="62" t="n">
        <f aca="false">1.78*G16</f>
        <v>26.7</v>
      </c>
      <c r="I16" s="23" t="n">
        <v>3</v>
      </c>
      <c r="J16" s="23" t="n">
        <v>0</v>
      </c>
      <c r="K16" s="93"/>
      <c r="L16" s="23" t="n">
        <v>0.2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customFormat="false" ht="13.8" hidden="false" customHeight="false" outlineLevel="0" collapsed="false">
      <c r="A17" s="88" t="n">
        <v>13</v>
      </c>
      <c r="B17" s="45" t="n">
        <v>44862</v>
      </c>
      <c r="C17" s="97" t="s">
        <v>89</v>
      </c>
      <c r="D17" s="46"/>
      <c r="E17" s="46" t="n">
        <v>240</v>
      </c>
      <c r="F17" s="26"/>
      <c r="G17" s="23"/>
      <c r="H17" s="23"/>
      <c r="I17" s="23"/>
      <c r="J17" s="23"/>
      <c r="K17" s="93"/>
      <c r="L17" s="2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customFormat="false" ht="13.8" hidden="false" customHeight="false" outlineLevel="0" collapsed="false">
      <c r="A18" s="88" t="n">
        <v>14</v>
      </c>
      <c r="B18" s="45" t="n">
        <v>44862</v>
      </c>
      <c r="C18" s="97" t="s">
        <v>90</v>
      </c>
      <c r="D18" s="46"/>
      <c r="E18" s="46" t="n">
        <v>250</v>
      </c>
      <c r="F18" s="26"/>
      <c r="G18" s="23"/>
      <c r="H18" s="23"/>
      <c r="I18" s="23"/>
      <c r="J18" s="23"/>
      <c r="K18" s="93"/>
      <c r="L18" s="23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customFormat="false" ht="13.8" hidden="false" customHeight="false" outlineLevel="0" collapsed="false">
      <c r="A19" s="88" t="n">
        <v>15</v>
      </c>
      <c r="B19" s="45" t="n">
        <v>44862</v>
      </c>
      <c r="C19" s="97" t="s">
        <v>91</v>
      </c>
      <c r="D19" s="46"/>
      <c r="E19" s="46" t="n">
        <v>245</v>
      </c>
      <c r="F19" s="26"/>
      <c r="G19" s="23"/>
      <c r="H19" s="23"/>
      <c r="I19" s="23"/>
      <c r="J19" s="23"/>
      <c r="K19" s="93"/>
      <c r="L19" s="23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customFormat="false" ht="13.8" hidden="false" customHeight="false" outlineLevel="0" collapsed="false">
      <c r="A20" s="88" t="n">
        <v>16</v>
      </c>
      <c r="B20" s="45" t="n">
        <v>44862</v>
      </c>
      <c r="C20" s="97" t="s">
        <v>92</v>
      </c>
      <c r="D20" s="46"/>
      <c r="E20" s="46" t="n">
        <v>309</v>
      </c>
      <c r="F20" s="26"/>
      <c r="G20" s="23"/>
      <c r="H20" s="23"/>
      <c r="I20" s="23"/>
      <c r="J20" s="23"/>
      <c r="K20" s="93"/>
      <c r="L20" s="23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customFormat="false" ht="13.8" hidden="false" customHeight="false" outlineLevel="0" collapsed="false">
      <c r="A21" s="88"/>
      <c r="B21" s="53"/>
      <c r="C21" s="51"/>
      <c r="D21" s="51"/>
      <c r="E21" s="51"/>
      <c r="F21" s="52"/>
      <c r="G21" s="51"/>
      <c r="H21" s="51"/>
      <c r="I21" s="15"/>
      <c r="J21" s="51"/>
      <c r="K21" s="51"/>
      <c r="L21" s="51"/>
    </row>
  </sheetData>
  <mergeCells count="1">
    <mergeCell ref="G3:L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A1004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J5" activeCellId="0" sqref="J5"/>
    </sheetView>
  </sheetViews>
  <sheetFormatPr defaultColWidth="14.55078125" defaultRowHeight="15" zeroHeight="false" outlineLevelRow="0" outlineLevelCol="0"/>
  <cols>
    <col collapsed="false" customWidth="true" hidden="false" outlineLevel="0" max="1" min="1" style="0" width="22.43"/>
    <col collapsed="false" customWidth="true" hidden="false" outlineLevel="0" max="2" min="2" style="0" width="25.43"/>
    <col collapsed="false" customWidth="true" hidden="false" outlineLevel="0" max="3" min="3" style="0" width="28.34"/>
    <col collapsed="false" customWidth="true" hidden="false" outlineLevel="0" max="4" min="4" style="0" width="12.71"/>
    <col collapsed="false" customWidth="true" hidden="false" outlineLevel="0" max="5" min="5" style="0" width="10.12"/>
    <col collapsed="false" customWidth="true" hidden="false" outlineLevel="0" max="6" min="6" style="0" width="16.29"/>
    <col collapsed="false" customWidth="true" hidden="false" outlineLevel="0" max="7" min="7" style="0" width="21.43"/>
    <col collapsed="false" customWidth="true" hidden="false" outlineLevel="0" max="8" min="8" style="0" width="16.43"/>
    <col collapsed="false" customWidth="true" hidden="false" outlineLevel="0" max="10" min="9" style="0" width="17.43"/>
    <col collapsed="false" customWidth="true" hidden="false" outlineLevel="0" max="27" min="11" style="0" width="8.71"/>
  </cols>
  <sheetData>
    <row r="1" customFormat="false" ht="13.8" hidden="false" customHeight="false" outlineLevel="0" collapsed="false">
      <c r="A1" s="1" t="s">
        <v>0</v>
      </c>
      <c r="B1" s="2"/>
      <c r="C1" s="2"/>
      <c r="D1" s="67"/>
      <c r="E1" s="67"/>
      <c r="F1" s="68"/>
    </row>
    <row r="2" customFormat="false" ht="13.8" hidden="false" customHeight="false" outlineLevel="0" collapsed="false">
      <c r="A2" s="69" t="s">
        <v>55</v>
      </c>
      <c r="B2" s="69"/>
      <c r="C2" s="69"/>
      <c r="D2" s="67"/>
      <c r="E2" s="67"/>
      <c r="F2" s="68"/>
    </row>
    <row r="3" customFormat="false" ht="13.8" hidden="false" customHeight="false" outlineLevel="0" collapsed="false">
      <c r="A3" s="4"/>
      <c r="B3" s="4"/>
      <c r="C3" s="4"/>
      <c r="D3" s="67"/>
      <c r="E3" s="67"/>
      <c r="F3" s="68"/>
      <c r="J3" s="70" t="s">
        <v>56</v>
      </c>
    </row>
    <row r="4" customFormat="false" ht="31.5" hidden="false" customHeight="true" outlineLevel="0" collapsed="false">
      <c r="A4" s="12" t="s">
        <v>4</v>
      </c>
      <c r="B4" s="13" t="s">
        <v>57</v>
      </c>
      <c r="C4" s="12" t="s">
        <v>58</v>
      </c>
      <c r="D4" s="13" t="s">
        <v>59</v>
      </c>
      <c r="E4" s="12" t="s">
        <v>60</v>
      </c>
      <c r="F4" s="13" t="s">
        <v>61</v>
      </c>
      <c r="G4" s="12" t="s">
        <v>62</v>
      </c>
      <c r="H4" s="13" t="s">
        <v>93</v>
      </c>
      <c r="I4" s="98" t="s">
        <v>94</v>
      </c>
      <c r="J4" s="98" t="s">
        <v>64</v>
      </c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</row>
    <row r="5" customFormat="false" ht="13.8" hidden="false" customHeight="false" outlineLevel="0" collapsed="false">
      <c r="A5" s="72" t="n">
        <v>44858</v>
      </c>
      <c r="B5" s="99" t="s">
        <v>65</v>
      </c>
      <c r="C5" s="5" t="s">
        <v>95</v>
      </c>
      <c r="D5" s="73" t="n">
        <v>0.24</v>
      </c>
      <c r="E5" s="73" t="n">
        <v>8.8</v>
      </c>
      <c r="F5" s="74" t="n">
        <f aca="false">4*2.5</f>
        <v>10</v>
      </c>
      <c r="G5" s="75" t="n">
        <f aca="false">8.8/10</f>
        <v>0.88</v>
      </c>
      <c r="H5" s="75" t="n">
        <f aca="false">D5*E5*G5</f>
        <v>1.85856</v>
      </c>
      <c r="I5" s="75" t="n">
        <v>0.15</v>
      </c>
      <c r="J5" s="76"/>
      <c r="K5" s="70" t="s">
        <v>66</v>
      </c>
    </row>
    <row r="6" customFormat="false" ht="13.8" hidden="false" customHeight="false" outlineLevel="0" collapsed="false">
      <c r="A6" s="77" t="n">
        <v>44858</v>
      </c>
      <c r="B6" s="100" t="s">
        <v>67</v>
      </c>
      <c r="C6" s="78" t="s">
        <v>96</v>
      </c>
      <c r="D6" s="78" t="n">
        <v>0.35</v>
      </c>
      <c r="E6" s="78" t="n">
        <v>5</v>
      </c>
      <c r="F6" s="79" t="n">
        <f aca="false">7*2.5</f>
        <v>17.5</v>
      </c>
      <c r="G6" s="75" t="n">
        <f aca="false">5/17.5</f>
        <v>0.285714285714286</v>
      </c>
      <c r="H6" s="75" t="n">
        <f aca="false">D6*E6*G6</f>
        <v>0.5</v>
      </c>
      <c r="I6" s="75" t="n">
        <v>0.19</v>
      </c>
      <c r="J6" s="76" t="n">
        <v>0.512145748987854</v>
      </c>
    </row>
    <row r="7" customFormat="false" ht="13.8" hidden="false" customHeight="false" outlineLevel="0" collapsed="false">
      <c r="A7" s="80" t="n">
        <v>44858</v>
      </c>
      <c r="B7" s="100" t="s">
        <v>68</v>
      </c>
      <c r="C7" s="78" t="s">
        <v>96</v>
      </c>
      <c r="D7" s="78" t="n">
        <v>0.225</v>
      </c>
      <c r="E7" s="78" t="n">
        <v>6.6</v>
      </c>
      <c r="F7" s="79" t="n">
        <f aca="false">3*2.5</f>
        <v>7.5</v>
      </c>
      <c r="G7" s="75" t="n">
        <f aca="false">6.6/7.5</f>
        <v>0.88</v>
      </c>
      <c r="H7" s="75" t="n">
        <f aca="false">D7*E7*G7</f>
        <v>1.3068</v>
      </c>
      <c r="I7" s="75" t="n">
        <v>0.3</v>
      </c>
      <c r="J7" s="76" t="n">
        <v>0.691586648376772</v>
      </c>
    </row>
    <row r="8" customFormat="false" ht="13.8" hidden="false" customHeight="false" outlineLevel="0" collapsed="false">
      <c r="A8" s="80" t="n">
        <v>44859</v>
      </c>
      <c r="B8" s="100" t="s">
        <v>97</v>
      </c>
      <c r="C8" s="78" t="s">
        <v>98</v>
      </c>
      <c r="D8" s="78" t="s">
        <v>99</v>
      </c>
      <c r="E8" s="78" t="s">
        <v>99</v>
      </c>
      <c r="F8" s="78" t="s">
        <v>99</v>
      </c>
      <c r="G8" s="78" t="s">
        <v>99</v>
      </c>
      <c r="H8" s="78" t="s">
        <v>99</v>
      </c>
      <c r="I8" s="78" t="s">
        <v>99</v>
      </c>
      <c r="J8" s="78" t="s">
        <v>99</v>
      </c>
    </row>
    <row r="9" customFormat="false" ht="25.25" hidden="false" customHeight="false" outlineLevel="0" collapsed="false">
      <c r="A9" s="80" t="n">
        <v>44859</v>
      </c>
      <c r="B9" s="100" t="s">
        <v>100</v>
      </c>
      <c r="C9" s="78" t="s">
        <v>101</v>
      </c>
      <c r="D9" s="78" t="n">
        <v>0.5</v>
      </c>
      <c r="E9" s="78" t="n">
        <v>5</v>
      </c>
      <c r="F9" s="79" t="n">
        <v>10</v>
      </c>
      <c r="G9" s="75" t="n">
        <v>0.5</v>
      </c>
      <c r="H9" s="75" t="n">
        <v>1.25</v>
      </c>
      <c r="I9" s="75" t="s">
        <v>99</v>
      </c>
      <c r="J9" s="75" t="s">
        <v>99</v>
      </c>
    </row>
    <row r="10" customFormat="false" ht="25.25" hidden="false" customHeight="false" outlineLevel="0" collapsed="false">
      <c r="A10" s="80" t="n">
        <v>44859</v>
      </c>
      <c r="B10" s="100" t="s">
        <v>102</v>
      </c>
      <c r="C10" s="78" t="s">
        <v>103</v>
      </c>
      <c r="D10" s="78" t="n">
        <v>0.6</v>
      </c>
      <c r="E10" s="78" t="n">
        <v>3</v>
      </c>
      <c r="F10" s="79" t="n">
        <v>10</v>
      </c>
      <c r="G10" s="75" t="n">
        <v>0.5</v>
      </c>
      <c r="H10" s="75" t="n">
        <v>0.9</v>
      </c>
      <c r="I10" s="75" t="s">
        <v>99</v>
      </c>
      <c r="J10" s="78" t="s">
        <v>99</v>
      </c>
    </row>
    <row r="11" customFormat="false" ht="25.25" hidden="false" customHeight="false" outlineLevel="0" collapsed="false">
      <c r="A11" s="80" t="n">
        <v>44859</v>
      </c>
      <c r="B11" s="100" t="s">
        <v>85</v>
      </c>
      <c r="C11" s="78" t="s">
        <v>104</v>
      </c>
      <c r="D11" s="78" t="n">
        <v>0.19</v>
      </c>
      <c r="E11" s="78" t="n">
        <v>4.5</v>
      </c>
      <c r="F11" s="79" t="n">
        <v>10</v>
      </c>
      <c r="G11" s="75" t="n">
        <v>0.5</v>
      </c>
      <c r="H11" s="75" t="n">
        <v>0.43</v>
      </c>
      <c r="I11" s="75" t="s">
        <v>99</v>
      </c>
      <c r="J11" s="75" t="s">
        <v>99</v>
      </c>
    </row>
    <row r="12" customFormat="false" ht="13.8" hidden="false" customHeight="false" outlineLevel="0" collapsed="false">
      <c r="A12" s="80" t="n">
        <v>44859</v>
      </c>
      <c r="B12" s="100" t="s">
        <v>105</v>
      </c>
      <c r="C12" s="78" t="s">
        <v>106</v>
      </c>
      <c r="D12" s="78" t="n">
        <v>0.15</v>
      </c>
      <c r="E12" s="78" t="n">
        <v>4.8</v>
      </c>
      <c r="F12" s="79" t="n">
        <v>10</v>
      </c>
      <c r="G12" s="75" t="n">
        <v>0.5</v>
      </c>
      <c r="H12" s="75" t="n">
        <v>0.36</v>
      </c>
      <c r="I12" s="75" t="n">
        <v>0.14</v>
      </c>
      <c r="J12" s="76" t="n">
        <v>0.66</v>
      </c>
    </row>
    <row r="13" customFormat="false" ht="13.8" hidden="false" customHeight="false" outlineLevel="0" collapsed="false">
      <c r="A13" s="80" t="n">
        <v>44860</v>
      </c>
      <c r="B13" s="78" t="s">
        <v>107</v>
      </c>
      <c r="C13" s="78" t="s">
        <v>108</v>
      </c>
      <c r="D13" s="78" t="n">
        <v>0.6</v>
      </c>
      <c r="E13" s="78" t="n">
        <v>19</v>
      </c>
      <c r="F13" s="79" t="n">
        <f aca="false">7*2.5</f>
        <v>17.5</v>
      </c>
      <c r="G13" s="75" t="n">
        <v>0.18</v>
      </c>
      <c r="H13" s="75" t="n">
        <f aca="false">D13*E13*G13</f>
        <v>2.052</v>
      </c>
      <c r="I13" s="75" t="n">
        <v>1.81</v>
      </c>
      <c r="J13" s="76" t="n">
        <v>2.37</v>
      </c>
    </row>
    <row r="14" customFormat="false" ht="13.8" hidden="false" customHeight="false" outlineLevel="0" collapsed="false">
      <c r="A14" s="80" t="n">
        <v>44860</v>
      </c>
      <c r="B14" s="78" t="s">
        <v>109</v>
      </c>
      <c r="C14" s="78" t="s">
        <v>110</v>
      </c>
      <c r="D14" s="78" t="s">
        <v>99</v>
      </c>
      <c r="E14" s="78" t="s">
        <v>99</v>
      </c>
      <c r="F14" s="79" t="s">
        <v>99</v>
      </c>
      <c r="G14" s="75" t="s">
        <v>99</v>
      </c>
      <c r="H14" s="75" t="s">
        <v>99</v>
      </c>
      <c r="I14" s="75" t="s">
        <v>99</v>
      </c>
      <c r="J14" s="75" t="s">
        <v>99</v>
      </c>
    </row>
    <row r="15" customFormat="false" ht="13.8" hidden="false" customHeight="false" outlineLevel="0" collapsed="false">
      <c r="A15" s="81"/>
      <c r="B15" s="81"/>
      <c r="C15" s="81"/>
      <c r="D15" s="81"/>
      <c r="E15" s="81"/>
      <c r="F15" s="82"/>
      <c r="G15" s="81"/>
      <c r="H15" s="81"/>
      <c r="I15" s="81"/>
      <c r="J15" s="101"/>
    </row>
    <row r="16" customFormat="false" ht="13.8" hidden="false" customHeight="false" outlineLevel="0" collapsed="false">
      <c r="A16" s="70"/>
      <c r="B16" s="70"/>
      <c r="C16" s="70"/>
      <c r="D16" s="70"/>
      <c r="E16" s="70"/>
      <c r="F16" s="84"/>
      <c r="G16" s="70"/>
      <c r="H16" s="70"/>
      <c r="I16" s="70"/>
      <c r="J16" s="70"/>
    </row>
    <row r="17" customFormat="false" ht="13.8" hidden="false" customHeight="false" outlineLevel="0" collapsed="false">
      <c r="A17" s="70"/>
      <c r="B17" s="70"/>
      <c r="C17" s="70"/>
      <c r="D17" s="70"/>
      <c r="E17" s="70"/>
      <c r="F17" s="84"/>
      <c r="G17" s="70"/>
      <c r="H17" s="70"/>
      <c r="I17" s="70"/>
      <c r="J17" s="70"/>
    </row>
    <row r="18" customFormat="false" ht="13.8" hidden="false" customHeight="false" outlineLevel="0" collapsed="false">
      <c r="A18" s="70"/>
      <c r="B18" s="70"/>
      <c r="C18" s="70"/>
      <c r="D18" s="70"/>
      <c r="E18" s="70"/>
      <c r="F18" s="84"/>
      <c r="G18" s="70"/>
      <c r="H18" s="70"/>
      <c r="I18" s="70"/>
      <c r="J18" s="70"/>
    </row>
    <row r="19" customFormat="false" ht="13.8" hidden="false" customHeight="false" outlineLevel="0" collapsed="false">
      <c r="A19" s="70"/>
      <c r="B19" s="70"/>
      <c r="C19" s="70"/>
      <c r="D19" s="70"/>
      <c r="E19" s="70"/>
      <c r="F19" s="84"/>
      <c r="G19" s="70"/>
      <c r="H19" s="70"/>
      <c r="I19" s="70"/>
      <c r="J19" s="70"/>
    </row>
    <row r="20" customFormat="false" ht="13.8" hidden="false" customHeight="false" outlineLevel="0" collapsed="false">
      <c r="A20" s="70"/>
      <c r="B20" s="70"/>
      <c r="C20" s="70"/>
      <c r="D20" s="70"/>
      <c r="E20" s="70"/>
      <c r="F20" s="84"/>
      <c r="G20" s="70"/>
      <c r="H20" s="70"/>
      <c r="I20" s="70"/>
      <c r="J20" s="70"/>
    </row>
    <row r="21" customFormat="false" ht="13.8" hidden="false" customHeight="false" outlineLevel="0" collapsed="false">
      <c r="A21" s="70"/>
      <c r="B21" s="70"/>
      <c r="C21" s="70"/>
      <c r="D21" s="70"/>
      <c r="E21" s="70"/>
      <c r="F21" s="84"/>
      <c r="G21" s="70"/>
      <c r="H21" s="70"/>
      <c r="I21" s="70"/>
      <c r="J21" s="70"/>
    </row>
    <row r="22" customFormat="false" ht="13.8" hidden="false" customHeight="false" outlineLevel="0" collapsed="false">
      <c r="A22" s="70"/>
      <c r="B22" s="70"/>
      <c r="C22" s="70"/>
      <c r="D22" s="70"/>
      <c r="E22" s="70"/>
      <c r="F22" s="84"/>
      <c r="G22" s="70"/>
      <c r="H22" s="70"/>
      <c r="I22" s="70"/>
      <c r="J22" s="70"/>
    </row>
    <row r="23" customFormat="false" ht="13.8" hidden="false" customHeight="false" outlineLevel="0" collapsed="false">
      <c r="F23" s="84"/>
    </row>
    <row r="24" customFormat="false" ht="13.8" hidden="false" customHeight="false" outlineLevel="0" collapsed="false">
      <c r="F24" s="84"/>
    </row>
    <row r="25" customFormat="false" ht="15.75" hidden="false" customHeight="true" outlineLevel="0" collapsed="false">
      <c r="F25" s="84"/>
    </row>
    <row r="26" customFormat="false" ht="15.75" hidden="false" customHeight="true" outlineLevel="0" collapsed="false">
      <c r="F26" s="84"/>
    </row>
    <row r="27" customFormat="false" ht="15.75" hidden="false" customHeight="true" outlineLevel="0" collapsed="false">
      <c r="F27" s="84"/>
    </row>
    <row r="28" customFormat="false" ht="15.75" hidden="false" customHeight="true" outlineLevel="0" collapsed="false">
      <c r="F28" s="84"/>
    </row>
    <row r="29" customFormat="false" ht="15.75" hidden="false" customHeight="true" outlineLevel="0" collapsed="false">
      <c r="F29" s="84"/>
    </row>
    <row r="30" customFormat="false" ht="15.75" hidden="false" customHeight="true" outlineLevel="0" collapsed="false">
      <c r="F30" s="84"/>
    </row>
    <row r="31" customFormat="false" ht="15.75" hidden="false" customHeight="true" outlineLevel="0" collapsed="false">
      <c r="F31" s="84"/>
    </row>
    <row r="32" customFormat="false" ht="15.75" hidden="false" customHeight="true" outlineLevel="0" collapsed="false">
      <c r="F32" s="84"/>
    </row>
    <row r="33" customFormat="false" ht="15.75" hidden="false" customHeight="true" outlineLevel="0" collapsed="false">
      <c r="F33" s="84"/>
    </row>
    <row r="34" customFormat="false" ht="15.75" hidden="false" customHeight="true" outlineLevel="0" collapsed="false">
      <c r="F34" s="84"/>
    </row>
    <row r="35" customFormat="false" ht="15.75" hidden="false" customHeight="true" outlineLevel="0" collapsed="false">
      <c r="F35" s="84"/>
    </row>
    <row r="36" customFormat="false" ht="15.75" hidden="false" customHeight="true" outlineLevel="0" collapsed="false">
      <c r="F36" s="84"/>
    </row>
    <row r="37" customFormat="false" ht="15.75" hidden="false" customHeight="true" outlineLevel="0" collapsed="false">
      <c r="F37" s="84"/>
    </row>
    <row r="38" customFormat="false" ht="15.75" hidden="false" customHeight="true" outlineLevel="0" collapsed="false">
      <c r="F38" s="84"/>
    </row>
    <row r="39" customFormat="false" ht="15.75" hidden="false" customHeight="true" outlineLevel="0" collapsed="false">
      <c r="F39" s="84"/>
    </row>
    <row r="40" customFormat="false" ht="15.75" hidden="false" customHeight="true" outlineLevel="0" collapsed="false">
      <c r="F40" s="84"/>
    </row>
    <row r="41" customFormat="false" ht="15.75" hidden="false" customHeight="true" outlineLevel="0" collapsed="false">
      <c r="F41" s="84"/>
    </row>
    <row r="42" customFormat="false" ht="15.75" hidden="false" customHeight="true" outlineLevel="0" collapsed="false">
      <c r="F42" s="84"/>
    </row>
    <row r="43" customFormat="false" ht="15.75" hidden="false" customHeight="true" outlineLevel="0" collapsed="false">
      <c r="F43" s="84"/>
    </row>
    <row r="44" customFormat="false" ht="15.75" hidden="false" customHeight="true" outlineLevel="0" collapsed="false">
      <c r="F44" s="84"/>
    </row>
    <row r="45" customFormat="false" ht="15.75" hidden="false" customHeight="true" outlineLevel="0" collapsed="false">
      <c r="F45" s="84"/>
    </row>
    <row r="46" customFormat="false" ht="15.75" hidden="false" customHeight="true" outlineLevel="0" collapsed="false">
      <c r="F46" s="84"/>
    </row>
    <row r="47" customFormat="false" ht="15.75" hidden="false" customHeight="true" outlineLevel="0" collapsed="false">
      <c r="F47" s="84"/>
    </row>
    <row r="48" customFormat="false" ht="15.75" hidden="false" customHeight="true" outlineLevel="0" collapsed="false">
      <c r="F48" s="84"/>
    </row>
    <row r="49" customFormat="false" ht="15.75" hidden="false" customHeight="true" outlineLevel="0" collapsed="false">
      <c r="F49" s="84"/>
    </row>
    <row r="50" customFormat="false" ht="15.75" hidden="false" customHeight="true" outlineLevel="0" collapsed="false">
      <c r="F50" s="84"/>
    </row>
    <row r="51" customFormat="false" ht="15.75" hidden="false" customHeight="true" outlineLevel="0" collapsed="false">
      <c r="F51" s="84"/>
    </row>
    <row r="52" customFormat="false" ht="15.75" hidden="false" customHeight="true" outlineLevel="0" collapsed="false">
      <c r="F52" s="84"/>
    </row>
    <row r="53" customFormat="false" ht="15.75" hidden="false" customHeight="true" outlineLevel="0" collapsed="false">
      <c r="F53" s="84"/>
    </row>
    <row r="54" customFormat="false" ht="15.75" hidden="false" customHeight="true" outlineLevel="0" collapsed="false">
      <c r="F54" s="84"/>
    </row>
    <row r="55" customFormat="false" ht="15.75" hidden="false" customHeight="true" outlineLevel="0" collapsed="false">
      <c r="F55" s="84"/>
    </row>
    <row r="56" customFormat="false" ht="15.75" hidden="false" customHeight="true" outlineLevel="0" collapsed="false">
      <c r="F56" s="84"/>
    </row>
    <row r="57" customFormat="false" ht="15.75" hidden="false" customHeight="true" outlineLevel="0" collapsed="false">
      <c r="F57" s="84"/>
    </row>
    <row r="58" customFormat="false" ht="15.75" hidden="false" customHeight="true" outlineLevel="0" collapsed="false">
      <c r="F58" s="84"/>
    </row>
    <row r="59" customFormat="false" ht="15.75" hidden="false" customHeight="true" outlineLevel="0" collapsed="false">
      <c r="F59" s="84"/>
    </row>
    <row r="60" customFormat="false" ht="15.75" hidden="false" customHeight="true" outlineLevel="0" collapsed="false">
      <c r="F60" s="84"/>
    </row>
    <row r="61" customFormat="false" ht="15.75" hidden="false" customHeight="true" outlineLevel="0" collapsed="false">
      <c r="F61" s="84"/>
    </row>
    <row r="62" customFormat="false" ht="15.75" hidden="false" customHeight="true" outlineLevel="0" collapsed="false">
      <c r="F62" s="84"/>
    </row>
    <row r="63" customFormat="false" ht="15.75" hidden="false" customHeight="true" outlineLevel="0" collapsed="false">
      <c r="F63" s="84"/>
    </row>
    <row r="64" customFormat="false" ht="15.75" hidden="false" customHeight="true" outlineLevel="0" collapsed="false">
      <c r="F64" s="84"/>
    </row>
    <row r="65" customFormat="false" ht="15.75" hidden="false" customHeight="true" outlineLevel="0" collapsed="false">
      <c r="F65" s="84"/>
    </row>
    <row r="66" customFormat="false" ht="15.75" hidden="false" customHeight="true" outlineLevel="0" collapsed="false">
      <c r="F66" s="84"/>
    </row>
    <row r="67" customFormat="false" ht="15.75" hidden="false" customHeight="true" outlineLevel="0" collapsed="false">
      <c r="F67" s="84"/>
    </row>
    <row r="68" customFormat="false" ht="15.75" hidden="false" customHeight="true" outlineLevel="0" collapsed="false">
      <c r="F68" s="84"/>
    </row>
    <row r="69" customFormat="false" ht="15.75" hidden="false" customHeight="true" outlineLevel="0" collapsed="false">
      <c r="F69" s="84"/>
    </row>
    <row r="70" customFormat="false" ht="15.75" hidden="false" customHeight="true" outlineLevel="0" collapsed="false">
      <c r="F70" s="84"/>
    </row>
    <row r="71" customFormat="false" ht="15.75" hidden="false" customHeight="true" outlineLevel="0" collapsed="false">
      <c r="F71" s="84"/>
    </row>
    <row r="72" customFormat="false" ht="15.75" hidden="false" customHeight="true" outlineLevel="0" collapsed="false">
      <c r="F72" s="84"/>
    </row>
    <row r="73" customFormat="false" ht="15.75" hidden="false" customHeight="true" outlineLevel="0" collapsed="false">
      <c r="F73" s="84"/>
    </row>
    <row r="74" customFormat="false" ht="15.75" hidden="false" customHeight="true" outlineLevel="0" collapsed="false">
      <c r="F74" s="84"/>
    </row>
    <row r="75" customFormat="false" ht="15.75" hidden="false" customHeight="true" outlineLevel="0" collapsed="false">
      <c r="F75" s="84"/>
    </row>
    <row r="76" customFormat="false" ht="15.75" hidden="false" customHeight="true" outlineLevel="0" collapsed="false">
      <c r="F76" s="84"/>
    </row>
    <row r="77" customFormat="false" ht="15.75" hidden="false" customHeight="true" outlineLevel="0" collapsed="false">
      <c r="F77" s="84"/>
    </row>
    <row r="78" customFormat="false" ht="15.75" hidden="false" customHeight="true" outlineLevel="0" collapsed="false">
      <c r="F78" s="84"/>
    </row>
    <row r="79" customFormat="false" ht="15.75" hidden="false" customHeight="true" outlineLevel="0" collapsed="false">
      <c r="F79" s="84"/>
    </row>
    <row r="80" customFormat="false" ht="15.75" hidden="false" customHeight="true" outlineLevel="0" collapsed="false">
      <c r="F80" s="84"/>
    </row>
    <row r="81" customFormat="false" ht="15.75" hidden="false" customHeight="true" outlineLevel="0" collapsed="false">
      <c r="F81" s="84"/>
    </row>
    <row r="82" customFormat="false" ht="15.75" hidden="false" customHeight="true" outlineLevel="0" collapsed="false">
      <c r="F82" s="84"/>
    </row>
    <row r="83" customFormat="false" ht="15.75" hidden="false" customHeight="true" outlineLevel="0" collapsed="false">
      <c r="F83" s="84"/>
    </row>
    <row r="84" customFormat="false" ht="15.75" hidden="false" customHeight="true" outlineLevel="0" collapsed="false">
      <c r="F84" s="84"/>
    </row>
    <row r="85" customFormat="false" ht="15.75" hidden="false" customHeight="true" outlineLevel="0" collapsed="false">
      <c r="F85" s="84"/>
    </row>
    <row r="86" customFormat="false" ht="15.75" hidden="false" customHeight="true" outlineLevel="0" collapsed="false">
      <c r="F86" s="84"/>
    </row>
    <row r="87" customFormat="false" ht="15.75" hidden="false" customHeight="true" outlineLevel="0" collapsed="false">
      <c r="F87" s="84"/>
    </row>
    <row r="88" customFormat="false" ht="15.75" hidden="false" customHeight="true" outlineLevel="0" collapsed="false">
      <c r="F88" s="84"/>
    </row>
    <row r="89" customFormat="false" ht="15.75" hidden="false" customHeight="true" outlineLevel="0" collapsed="false">
      <c r="F89" s="84"/>
    </row>
    <row r="90" customFormat="false" ht="15.75" hidden="false" customHeight="true" outlineLevel="0" collapsed="false">
      <c r="F90" s="84"/>
    </row>
    <row r="91" customFormat="false" ht="15.75" hidden="false" customHeight="true" outlineLevel="0" collapsed="false">
      <c r="F91" s="84"/>
    </row>
    <row r="92" customFormat="false" ht="15.75" hidden="false" customHeight="true" outlineLevel="0" collapsed="false">
      <c r="F92" s="84"/>
    </row>
    <row r="93" customFormat="false" ht="15.75" hidden="false" customHeight="true" outlineLevel="0" collapsed="false">
      <c r="F93" s="84"/>
    </row>
    <row r="94" customFormat="false" ht="15.75" hidden="false" customHeight="true" outlineLevel="0" collapsed="false">
      <c r="F94" s="84"/>
    </row>
    <row r="95" customFormat="false" ht="15.75" hidden="false" customHeight="true" outlineLevel="0" collapsed="false">
      <c r="F95" s="84"/>
    </row>
    <row r="96" customFormat="false" ht="15.75" hidden="false" customHeight="true" outlineLevel="0" collapsed="false">
      <c r="F96" s="84"/>
    </row>
    <row r="97" customFormat="false" ht="15.75" hidden="false" customHeight="true" outlineLevel="0" collapsed="false">
      <c r="F97" s="84"/>
    </row>
    <row r="98" customFormat="false" ht="15.75" hidden="false" customHeight="true" outlineLevel="0" collapsed="false">
      <c r="F98" s="84"/>
    </row>
    <row r="99" customFormat="false" ht="15.75" hidden="false" customHeight="true" outlineLevel="0" collapsed="false">
      <c r="F99" s="84"/>
    </row>
    <row r="100" customFormat="false" ht="15.75" hidden="false" customHeight="true" outlineLevel="0" collapsed="false">
      <c r="F100" s="84"/>
    </row>
    <row r="101" customFormat="false" ht="15.75" hidden="false" customHeight="true" outlineLevel="0" collapsed="false">
      <c r="F101" s="84"/>
    </row>
    <row r="102" customFormat="false" ht="15.75" hidden="false" customHeight="true" outlineLevel="0" collapsed="false">
      <c r="F102" s="84"/>
    </row>
    <row r="103" customFormat="false" ht="15.75" hidden="false" customHeight="true" outlineLevel="0" collapsed="false">
      <c r="F103" s="84"/>
    </row>
    <row r="104" customFormat="false" ht="15.75" hidden="false" customHeight="true" outlineLevel="0" collapsed="false">
      <c r="F104" s="84"/>
    </row>
    <row r="105" customFormat="false" ht="15.75" hidden="false" customHeight="true" outlineLevel="0" collapsed="false">
      <c r="F105" s="84"/>
    </row>
    <row r="106" customFormat="false" ht="15.75" hidden="false" customHeight="true" outlineLevel="0" collapsed="false">
      <c r="F106" s="84"/>
    </row>
    <row r="107" customFormat="false" ht="15.75" hidden="false" customHeight="true" outlineLevel="0" collapsed="false">
      <c r="F107" s="84"/>
    </row>
    <row r="108" customFormat="false" ht="15.75" hidden="false" customHeight="true" outlineLevel="0" collapsed="false">
      <c r="F108" s="84"/>
    </row>
    <row r="109" customFormat="false" ht="15.75" hidden="false" customHeight="true" outlineLevel="0" collapsed="false">
      <c r="F109" s="84"/>
    </row>
    <row r="110" customFormat="false" ht="15.75" hidden="false" customHeight="true" outlineLevel="0" collapsed="false">
      <c r="F110" s="84"/>
    </row>
    <row r="111" customFormat="false" ht="15.75" hidden="false" customHeight="true" outlineLevel="0" collapsed="false">
      <c r="F111" s="84"/>
    </row>
    <row r="112" customFormat="false" ht="15.75" hidden="false" customHeight="true" outlineLevel="0" collapsed="false">
      <c r="F112" s="84"/>
    </row>
    <row r="113" customFormat="false" ht="15.75" hidden="false" customHeight="true" outlineLevel="0" collapsed="false">
      <c r="F113" s="84"/>
    </row>
    <row r="114" customFormat="false" ht="15.75" hidden="false" customHeight="true" outlineLevel="0" collapsed="false">
      <c r="F114" s="84"/>
    </row>
    <row r="115" customFormat="false" ht="15.75" hidden="false" customHeight="true" outlineLevel="0" collapsed="false">
      <c r="F115" s="84"/>
    </row>
    <row r="116" customFormat="false" ht="15.75" hidden="false" customHeight="true" outlineLevel="0" collapsed="false">
      <c r="F116" s="84"/>
    </row>
    <row r="117" customFormat="false" ht="15.75" hidden="false" customHeight="true" outlineLevel="0" collapsed="false">
      <c r="F117" s="84"/>
    </row>
    <row r="118" customFormat="false" ht="15.75" hidden="false" customHeight="true" outlineLevel="0" collapsed="false">
      <c r="F118" s="84"/>
    </row>
    <row r="119" customFormat="false" ht="15.75" hidden="false" customHeight="true" outlineLevel="0" collapsed="false">
      <c r="F119" s="84"/>
    </row>
    <row r="120" customFormat="false" ht="15.75" hidden="false" customHeight="true" outlineLevel="0" collapsed="false">
      <c r="F120" s="84"/>
    </row>
    <row r="121" customFormat="false" ht="15.75" hidden="false" customHeight="true" outlineLevel="0" collapsed="false">
      <c r="F121" s="84"/>
    </row>
    <row r="122" customFormat="false" ht="15.75" hidden="false" customHeight="true" outlineLevel="0" collapsed="false">
      <c r="F122" s="84"/>
    </row>
    <row r="123" customFormat="false" ht="15.75" hidden="false" customHeight="true" outlineLevel="0" collapsed="false">
      <c r="F123" s="84"/>
    </row>
    <row r="124" customFormat="false" ht="15.75" hidden="false" customHeight="true" outlineLevel="0" collapsed="false">
      <c r="F124" s="84"/>
    </row>
    <row r="125" customFormat="false" ht="15.75" hidden="false" customHeight="true" outlineLevel="0" collapsed="false">
      <c r="F125" s="84"/>
    </row>
    <row r="126" customFormat="false" ht="15.75" hidden="false" customHeight="true" outlineLevel="0" collapsed="false">
      <c r="F126" s="84"/>
    </row>
    <row r="127" customFormat="false" ht="15.75" hidden="false" customHeight="true" outlineLevel="0" collapsed="false">
      <c r="F127" s="84"/>
    </row>
    <row r="128" customFormat="false" ht="15.75" hidden="false" customHeight="true" outlineLevel="0" collapsed="false">
      <c r="F128" s="84"/>
    </row>
    <row r="129" customFormat="false" ht="15.75" hidden="false" customHeight="true" outlineLevel="0" collapsed="false">
      <c r="F129" s="84"/>
    </row>
    <row r="130" customFormat="false" ht="15.75" hidden="false" customHeight="true" outlineLevel="0" collapsed="false">
      <c r="F130" s="84"/>
    </row>
    <row r="131" customFormat="false" ht="15.75" hidden="false" customHeight="true" outlineLevel="0" collapsed="false">
      <c r="F131" s="84"/>
    </row>
    <row r="132" customFormat="false" ht="15.75" hidden="false" customHeight="true" outlineLevel="0" collapsed="false">
      <c r="F132" s="84"/>
    </row>
    <row r="133" customFormat="false" ht="15.75" hidden="false" customHeight="true" outlineLevel="0" collapsed="false">
      <c r="F133" s="84"/>
    </row>
    <row r="134" customFormat="false" ht="15.75" hidden="false" customHeight="true" outlineLevel="0" collapsed="false">
      <c r="F134" s="84"/>
    </row>
    <row r="135" customFormat="false" ht="15.75" hidden="false" customHeight="true" outlineLevel="0" collapsed="false">
      <c r="F135" s="84"/>
    </row>
    <row r="136" customFormat="false" ht="15.75" hidden="false" customHeight="true" outlineLevel="0" collapsed="false">
      <c r="F136" s="84"/>
    </row>
    <row r="137" customFormat="false" ht="15.75" hidden="false" customHeight="true" outlineLevel="0" collapsed="false">
      <c r="F137" s="84"/>
    </row>
    <row r="138" customFormat="false" ht="15.75" hidden="false" customHeight="true" outlineLevel="0" collapsed="false">
      <c r="F138" s="84"/>
    </row>
    <row r="139" customFormat="false" ht="15.75" hidden="false" customHeight="true" outlineLevel="0" collapsed="false">
      <c r="F139" s="84"/>
    </row>
    <row r="140" customFormat="false" ht="15.75" hidden="false" customHeight="true" outlineLevel="0" collapsed="false">
      <c r="F140" s="84"/>
    </row>
    <row r="141" customFormat="false" ht="15.75" hidden="false" customHeight="true" outlineLevel="0" collapsed="false">
      <c r="F141" s="84"/>
    </row>
    <row r="142" customFormat="false" ht="15.75" hidden="false" customHeight="true" outlineLevel="0" collapsed="false">
      <c r="F142" s="84"/>
    </row>
    <row r="143" customFormat="false" ht="15.75" hidden="false" customHeight="true" outlineLevel="0" collapsed="false">
      <c r="F143" s="84"/>
    </row>
    <row r="144" customFormat="false" ht="15.75" hidden="false" customHeight="true" outlineLevel="0" collapsed="false">
      <c r="F144" s="84"/>
    </row>
    <row r="145" customFormat="false" ht="15.75" hidden="false" customHeight="true" outlineLevel="0" collapsed="false">
      <c r="F145" s="84"/>
    </row>
    <row r="146" customFormat="false" ht="15.75" hidden="false" customHeight="true" outlineLevel="0" collapsed="false">
      <c r="F146" s="84"/>
    </row>
    <row r="147" customFormat="false" ht="15.75" hidden="false" customHeight="true" outlineLevel="0" collapsed="false">
      <c r="F147" s="84"/>
    </row>
    <row r="148" customFormat="false" ht="15.75" hidden="false" customHeight="true" outlineLevel="0" collapsed="false">
      <c r="F148" s="84"/>
    </row>
    <row r="149" customFormat="false" ht="15.75" hidden="false" customHeight="true" outlineLevel="0" collapsed="false">
      <c r="F149" s="84"/>
    </row>
    <row r="150" customFormat="false" ht="15.75" hidden="false" customHeight="true" outlineLevel="0" collapsed="false">
      <c r="F150" s="84"/>
    </row>
    <row r="151" customFormat="false" ht="15.75" hidden="false" customHeight="true" outlineLevel="0" collapsed="false">
      <c r="F151" s="84"/>
    </row>
    <row r="152" customFormat="false" ht="15.75" hidden="false" customHeight="true" outlineLevel="0" collapsed="false">
      <c r="F152" s="84"/>
    </row>
    <row r="153" customFormat="false" ht="15.75" hidden="false" customHeight="true" outlineLevel="0" collapsed="false">
      <c r="F153" s="84"/>
    </row>
    <row r="154" customFormat="false" ht="15.75" hidden="false" customHeight="true" outlineLevel="0" collapsed="false">
      <c r="F154" s="84"/>
    </row>
    <row r="155" customFormat="false" ht="15.75" hidden="false" customHeight="true" outlineLevel="0" collapsed="false">
      <c r="F155" s="84"/>
    </row>
    <row r="156" customFormat="false" ht="15.75" hidden="false" customHeight="true" outlineLevel="0" collapsed="false">
      <c r="F156" s="84"/>
    </row>
    <row r="157" customFormat="false" ht="15.75" hidden="false" customHeight="true" outlineLevel="0" collapsed="false">
      <c r="F157" s="84"/>
    </row>
    <row r="158" customFormat="false" ht="15.75" hidden="false" customHeight="true" outlineLevel="0" collapsed="false">
      <c r="F158" s="84"/>
    </row>
    <row r="159" customFormat="false" ht="15.75" hidden="false" customHeight="true" outlineLevel="0" collapsed="false">
      <c r="F159" s="84"/>
    </row>
    <row r="160" customFormat="false" ht="15.75" hidden="false" customHeight="true" outlineLevel="0" collapsed="false">
      <c r="F160" s="84"/>
    </row>
    <row r="161" customFormat="false" ht="15.75" hidden="false" customHeight="true" outlineLevel="0" collapsed="false">
      <c r="F161" s="84"/>
    </row>
    <row r="162" customFormat="false" ht="15.75" hidden="false" customHeight="true" outlineLevel="0" collapsed="false">
      <c r="F162" s="84"/>
    </row>
    <row r="163" customFormat="false" ht="15.75" hidden="false" customHeight="true" outlineLevel="0" collapsed="false">
      <c r="F163" s="84"/>
    </row>
    <row r="164" customFormat="false" ht="15.75" hidden="false" customHeight="true" outlineLevel="0" collapsed="false">
      <c r="F164" s="84"/>
    </row>
    <row r="165" customFormat="false" ht="15.75" hidden="false" customHeight="true" outlineLevel="0" collapsed="false">
      <c r="F165" s="84"/>
    </row>
    <row r="166" customFormat="false" ht="15.75" hidden="false" customHeight="true" outlineLevel="0" collapsed="false">
      <c r="F166" s="84"/>
    </row>
    <row r="167" customFormat="false" ht="15.75" hidden="false" customHeight="true" outlineLevel="0" collapsed="false">
      <c r="F167" s="84"/>
    </row>
    <row r="168" customFormat="false" ht="15.75" hidden="false" customHeight="true" outlineLevel="0" collapsed="false">
      <c r="F168" s="84"/>
    </row>
    <row r="169" customFormat="false" ht="15.75" hidden="false" customHeight="true" outlineLevel="0" collapsed="false">
      <c r="F169" s="84"/>
    </row>
    <row r="170" customFormat="false" ht="15.75" hidden="false" customHeight="true" outlineLevel="0" collapsed="false">
      <c r="F170" s="84"/>
    </row>
    <row r="171" customFormat="false" ht="15.75" hidden="false" customHeight="true" outlineLevel="0" collapsed="false">
      <c r="F171" s="84"/>
    </row>
    <row r="172" customFormat="false" ht="15.75" hidden="false" customHeight="true" outlineLevel="0" collapsed="false">
      <c r="F172" s="84"/>
    </row>
    <row r="173" customFormat="false" ht="15.75" hidden="false" customHeight="true" outlineLevel="0" collapsed="false">
      <c r="F173" s="84"/>
    </row>
    <row r="174" customFormat="false" ht="15.75" hidden="false" customHeight="true" outlineLevel="0" collapsed="false">
      <c r="F174" s="84"/>
    </row>
    <row r="175" customFormat="false" ht="15.75" hidden="false" customHeight="true" outlineLevel="0" collapsed="false">
      <c r="F175" s="84"/>
    </row>
    <row r="176" customFormat="false" ht="15.75" hidden="false" customHeight="true" outlineLevel="0" collapsed="false">
      <c r="F176" s="84"/>
    </row>
    <row r="177" customFormat="false" ht="15.75" hidden="false" customHeight="true" outlineLevel="0" collapsed="false">
      <c r="F177" s="84"/>
    </row>
    <row r="178" customFormat="false" ht="15.75" hidden="false" customHeight="true" outlineLevel="0" collapsed="false">
      <c r="F178" s="84"/>
    </row>
    <row r="179" customFormat="false" ht="15.75" hidden="false" customHeight="true" outlineLevel="0" collapsed="false">
      <c r="F179" s="84"/>
    </row>
    <row r="180" customFormat="false" ht="15.75" hidden="false" customHeight="true" outlineLevel="0" collapsed="false">
      <c r="F180" s="84"/>
    </row>
    <row r="181" customFormat="false" ht="15.75" hidden="false" customHeight="true" outlineLevel="0" collapsed="false">
      <c r="F181" s="84"/>
    </row>
    <row r="182" customFormat="false" ht="15.75" hidden="false" customHeight="true" outlineLevel="0" collapsed="false">
      <c r="F182" s="84"/>
    </row>
    <row r="183" customFormat="false" ht="15.75" hidden="false" customHeight="true" outlineLevel="0" collapsed="false">
      <c r="F183" s="84"/>
    </row>
    <row r="184" customFormat="false" ht="15.75" hidden="false" customHeight="true" outlineLevel="0" collapsed="false">
      <c r="F184" s="84"/>
    </row>
    <row r="185" customFormat="false" ht="15.75" hidden="false" customHeight="true" outlineLevel="0" collapsed="false">
      <c r="F185" s="84"/>
    </row>
    <row r="186" customFormat="false" ht="15.75" hidden="false" customHeight="true" outlineLevel="0" collapsed="false">
      <c r="F186" s="84"/>
    </row>
    <row r="187" customFormat="false" ht="15.75" hidden="false" customHeight="true" outlineLevel="0" collapsed="false">
      <c r="F187" s="84"/>
    </row>
    <row r="188" customFormat="false" ht="15.75" hidden="false" customHeight="true" outlineLevel="0" collapsed="false">
      <c r="F188" s="84"/>
    </row>
    <row r="189" customFormat="false" ht="15.75" hidden="false" customHeight="true" outlineLevel="0" collapsed="false">
      <c r="F189" s="84"/>
    </row>
    <row r="190" customFormat="false" ht="15.75" hidden="false" customHeight="true" outlineLevel="0" collapsed="false">
      <c r="F190" s="84"/>
    </row>
    <row r="191" customFormat="false" ht="15.75" hidden="false" customHeight="true" outlineLevel="0" collapsed="false">
      <c r="F191" s="84"/>
    </row>
    <row r="192" customFormat="false" ht="15.75" hidden="false" customHeight="true" outlineLevel="0" collapsed="false">
      <c r="F192" s="84"/>
    </row>
    <row r="193" customFormat="false" ht="15.75" hidden="false" customHeight="true" outlineLevel="0" collapsed="false">
      <c r="F193" s="84"/>
    </row>
    <row r="194" customFormat="false" ht="15.75" hidden="false" customHeight="true" outlineLevel="0" collapsed="false">
      <c r="F194" s="84"/>
    </row>
    <row r="195" customFormat="false" ht="15.75" hidden="false" customHeight="true" outlineLevel="0" collapsed="false">
      <c r="F195" s="84"/>
    </row>
    <row r="196" customFormat="false" ht="15.75" hidden="false" customHeight="true" outlineLevel="0" collapsed="false">
      <c r="F196" s="84"/>
    </row>
    <row r="197" customFormat="false" ht="15.75" hidden="false" customHeight="true" outlineLevel="0" collapsed="false">
      <c r="F197" s="84"/>
    </row>
    <row r="198" customFormat="false" ht="15.75" hidden="false" customHeight="true" outlineLevel="0" collapsed="false">
      <c r="F198" s="84"/>
    </row>
    <row r="199" customFormat="false" ht="15.75" hidden="false" customHeight="true" outlineLevel="0" collapsed="false">
      <c r="F199" s="84"/>
    </row>
    <row r="200" customFormat="false" ht="15.75" hidden="false" customHeight="true" outlineLevel="0" collapsed="false">
      <c r="F200" s="84"/>
    </row>
    <row r="201" customFormat="false" ht="15.75" hidden="false" customHeight="true" outlineLevel="0" collapsed="false">
      <c r="F201" s="84"/>
    </row>
    <row r="202" customFormat="false" ht="15.75" hidden="false" customHeight="true" outlineLevel="0" collapsed="false">
      <c r="F202" s="84"/>
    </row>
    <row r="203" customFormat="false" ht="15.75" hidden="false" customHeight="true" outlineLevel="0" collapsed="false">
      <c r="F203" s="84"/>
    </row>
    <row r="204" customFormat="false" ht="15.75" hidden="false" customHeight="true" outlineLevel="0" collapsed="false">
      <c r="F204" s="84"/>
    </row>
    <row r="205" customFormat="false" ht="15.75" hidden="false" customHeight="true" outlineLevel="0" collapsed="false">
      <c r="F205" s="84"/>
    </row>
    <row r="206" customFormat="false" ht="15.75" hidden="false" customHeight="true" outlineLevel="0" collapsed="false">
      <c r="F206" s="84"/>
    </row>
    <row r="207" customFormat="false" ht="15.75" hidden="false" customHeight="true" outlineLevel="0" collapsed="false">
      <c r="F207" s="84"/>
    </row>
    <row r="208" customFormat="false" ht="15.75" hidden="false" customHeight="true" outlineLevel="0" collapsed="false">
      <c r="F208" s="84"/>
    </row>
    <row r="209" customFormat="false" ht="15.75" hidden="false" customHeight="true" outlineLevel="0" collapsed="false">
      <c r="F209" s="84"/>
    </row>
    <row r="210" customFormat="false" ht="15.75" hidden="false" customHeight="true" outlineLevel="0" collapsed="false">
      <c r="F210" s="84"/>
    </row>
    <row r="211" customFormat="false" ht="15.75" hidden="false" customHeight="true" outlineLevel="0" collapsed="false">
      <c r="F211" s="84"/>
    </row>
    <row r="212" customFormat="false" ht="15.75" hidden="false" customHeight="true" outlineLevel="0" collapsed="false">
      <c r="F212" s="84"/>
    </row>
    <row r="213" customFormat="false" ht="15.75" hidden="false" customHeight="true" outlineLevel="0" collapsed="false">
      <c r="F213" s="84"/>
    </row>
    <row r="214" customFormat="false" ht="15.75" hidden="false" customHeight="true" outlineLevel="0" collapsed="false">
      <c r="F214" s="84"/>
    </row>
    <row r="215" customFormat="false" ht="15.75" hidden="false" customHeight="true" outlineLevel="0" collapsed="false">
      <c r="F215" s="84"/>
    </row>
    <row r="216" customFormat="false" ht="15.75" hidden="false" customHeight="true" outlineLevel="0" collapsed="false">
      <c r="F216" s="84"/>
    </row>
    <row r="217" customFormat="false" ht="15.75" hidden="false" customHeight="true" outlineLevel="0" collapsed="false">
      <c r="F217" s="84"/>
    </row>
    <row r="218" customFormat="false" ht="15.75" hidden="false" customHeight="true" outlineLevel="0" collapsed="false">
      <c r="F218" s="84"/>
    </row>
    <row r="219" customFormat="false" ht="15.75" hidden="false" customHeight="true" outlineLevel="0" collapsed="false">
      <c r="F219" s="84"/>
    </row>
    <row r="220" customFormat="false" ht="15.75" hidden="false" customHeight="true" outlineLevel="0" collapsed="false">
      <c r="F220" s="84"/>
    </row>
    <row r="221" customFormat="false" ht="15.75" hidden="false" customHeight="true" outlineLevel="0" collapsed="false">
      <c r="F221" s="84"/>
    </row>
    <row r="222" customFormat="false" ht="15.75" hidden="false" customHeight="true" outlineLevel="0" collapsed="false">
      <c r="F222" s="84"/>
    </row>
    <row r="223" customFormat="false" ht="15.75" hidden="false" customHeight="true" outlineLevel="0" collapsed="false">
      <c r="F223" s="84"/>
    </row>
    <row r="224" customFormat="false" ht="15.75" hidden="false" customHeight="true" outlineLevel="0" collapsed="false">
      <c r="F224" s="84"/>
    </row>
    <row r="225" customFormat="false" ht="15.75" hidden="false" customHeight="true" outlineLevel="0" collapsed="false">
      <c r="F225" s="84"/>
    </row>
    <row r="226" customFormat="false" ht="15.75" hidden="false" customHeight="true" outlineLevel="0" collapsed="false">
      <c r="F226" s="84"/>
    </row>
    <row r="227" customFormat="false" ht="15.75" hidden="false" customHeight="true" outlineLevel="0" collapsed="false">
      <c r="F227" s="84"/>
    </row>
    <row r="228" customFormat="false" ht="15.75" hidden="false" customHeight="true" outlineLevel="0" collapsed="false">
      <c r="F228" s="84"/>
    </row>
    <row r="229" customFormat="false" ht="15.75" hidden="false" customHeight="true" outlineLevel="0" collapsed="false">
      <c r="F229" s="84"/>
    </row>
    <row r="230" customFormat="false" ht="15.75" hidden="false" customHeight="true" outlineLevel="0" collapsed="false">
      <c r="F230" s="84"/>
    </row>
    <row r="231" customFormat="false" ht="15.75" hidden="false" customHeight="true" outlineLevel="0" collapsed="false">
      <c r="F231" s="84"/>
    </row>
    <row r="232" customFormat="false" ht="15.75" hidden="false" customHeight="true" outlineLevel="0" collapsed="false">
      <c r="F232" s="84"/>
    </row>
    <row r="233" customFormat="false" ht="15.75" hidden="false" customHeight="true" outlineLevel="0" collapsed="false">
      <c r="F233" s="84"/>
    </row>
    <row r="234" customFormat="false" ht="15.75" hidden="false" customHeight="true" outlineLevel="0" collapsed="false">
      <c r="F234" s="84"/>
    </row>
    <row r="235" customFormat="false" ht="15.75" hidden="false" customHeight="true" outlineLevel="0" collapsed="false">
      <c r="F235" s="84"/>
    </row>
    <row r="236" customFormat="false" ht="15.75" hidden="false" customHeight="true" outlineLevel="0" collapsed="false">
      <c r="F236" s="84"/>
    </row>
    <row r="237" customFormat="false" ht="15.75" hidden="false" customHeight="true" outlineLevel="0" collapsed="false">
      <c r="F237" s="84"/>
    </row>
    <row r="238" customFormat="false" ht="15.75" hidden="false" customHeight="true" outlineLevel="0" collapsed="false">
      <c r="F238" s="84"/>
    </row>
    <row r="239" customFormat="false" ht="15.75" hidden="false" customHeight="true" outlineLevel="0" collapsed="false">
      <c r="F239" s="84"/>
    </row>
    <row r="240" customFormat="false" ht="15.75" hidden="false" customHeight="true" outlineLevel="0" collapsed="false">
      <c r="F240" s="84"/>
    </row>
    <row r="241" customFormat="false" ht="15.75" hidden="false" customHeight="true" outlineLevel="0" collapsed="false">
      <c r="F241" s="84"/>
    </row>
    <row r="242" customFormat="false" ht="15.75" hidden="false" customHeight="true" outlineLevel="0" collapsed="false">
      <c r="F242" s="84"/>
    </row>
    <row r="243" customFormat="false" ht="15.75" hidden="false" customHeight="true" outlineLevel="0" collapsed="false">
      <c r="F243" s="84"/>
    </row>
    <row r="244" customFormat="false" ht="15.75" hidden="false" customHeight="true" outlineLevel="0" collapsed="false">
      <c r="F244" s="84"/>
    </row>
    <row r="245" customFormat="false" ht="15.75" hidden="false" customHeight="true" outlineLevel="0" collapsed="false">
      <c r="F245" s="84"/>
    </row>
    <row r="246" customFormat="false" ht="15.75" hidden="false" customHeight="true" outlineLevel="0" collapsed="false">
      <c r="F246" s="84"/>
    </row>
    <row r="247" customFormat="false" ht="15.75" hidden="false" customHeight="true" outlineLevel="0" collapsed="false">
      <c r="F247" s="84"/>
    </row>
    <row r="248" customFormat="false" ht="15.75" hidden="false" customHeight="true" outlineLevel="0" collapsed="false">
      <c r="F248" s="84"/>
    </row>
    <row r="249" customFormat="false" ht="15.75" hidden="false" customHeight="true" outlineLevel="0" collapsed="false">
      <c r="F249" s="84"/>
    </row>
    <row r="250" customFormat="false" ht="15.75" hidden="false" customHeight="true" outlineLevel="0" collapsed="false">
      <c r="F250" s="84"/>
    </row>
    <row r="251" customFormat="false" ht="15.75" hidden="false" customHeight="true" outlineLevel="0" collapsed="false">
      <c r="F251" s="84"/>
    </row>
    <row r="252" customFormat="false" ht="15.75" hidden="false" customHeight="true" outlineLevel="0" collapsed="false">
      <c r="F252" s="84"/>
    </row>
    <row r="253" customFormat="false" ht="15.75" hidden="false" customHeight="true" outlineLevel="0" collapsed="false">
      <c r="F253" s="84"/>
    </row>
    <row r="254" customFormat="false" ht="15.75" hidden="false" customHeight="true" outlineLevel="0" collapsed="false">
      <c r="F254" s="84"/>
    </row>
    <row r="255" customFormat="false" ht="15.75" hidden="false" customHeight="true" outlineLevel="0" collapsed="false">
      <c r="F255" s="84"/>
    </row>
    <row r="256" customFormat="false" ht="15.75" hidden="false" customHeight="true" outlineLevel="0" collapsed="false">
      <c r="F256" s="84"/>
    </row>
    <row r="257" customFormat="false" ht="15.75" hidden="false" customHeight="true" outlineLevel="0" collapsed="false">
      <c r="F257" s="84"/>
    </row>
    <row r="258" customFormat="false" ht="15.75" hidden="false" customHeight="true" outlineLevel="0" collapsed="false">
      <c r="F258" s="84"/>
    </row>
    <row r="259" customFormat="false" ht="15.75" hidden="false" customHeight="true" outlineLevel="0" collapsed="false">
      <c r="F259" s="84"/>
    </row>
    <row r="260" customFormat="false" ht="15.75" hidden="false" customHeight="true" outlineLevel="0" collapsed="false">
      <c r="F260" s="84"/>
    </row>
    <row r="261" customFormat="false" ht="15.75" hidden="false" customHeight="true" outlineLevel="0" collapsed="false">
      <c r="F261" s="84"/>
    </row>
    <row r="262" customFormat="false" ht="15.75" hidden="false" customHeight="true" outlineLevel="0" collapsed="false">
      <c r="F262" s="84"/>
    </row>
    <row r="263" customFormat="false" ht="15.75" hidden="false" customHeight="true" outlineLevel="0" collapsed="false">
      <c r="F263" s="84"/>
    </row>
    <row r="264" customFormat="false" ht="15.75" hidden="false" customHeight="true" outlineLevel="0" collapsed="false">
      <c r="F264" s="84"/>
    </row>
    <row r="265" customFormat="false" ht="15.75" hidden="false" customHeight="true" outlineLevel="0" collapsed="false">
      <c r="F265" s="84"/>
    </row>
    <row r="266" customFormat="false" ht="15.75" hidden="false" customHeight="true" outlineLevel="0" collapsed="false">
      <c r="F266" s="84"/>
    </row>
    <row r="267" customFormat="false" ht="15.75" hidden="false" customHeight="true" outlineLevel="0" collapsed="false">
      <c r="F267" s="84"/>
    </row>
    <row r="268" customFormat="false" ht="15.75" hidden="false" customHeight="true" outlineLevel="0" collapsed="false">
      <c r="F268" s="84"/>
    </row>
    <row r="269" customFormat="false" ht="15.75" hidden="false" customHeight="true" outlineLevel="0" collapsed="false">
      <c r="F269" s="84"/>
    </row>
    <row r="270" customFormat="false" ht="15.75" hidden="false" customHeight="true" outlineLevel="0" collapsed="false">
      <c r="F270" s="84"/>
    </row>
    <row r="271" customFormat="false" ht="15.75" hidden="false" customHeight="true" outlineLevel="0" collapsed="false">
      <c r="F271" s="84"/>
    </row>
    <row r="272" customFormat="false" ht="15.75" hidden="false" customHeight="true" outlineLevel="0" collapsed="false">
      <c r="F272" s="84"/>
    </row>
    <row r="273" customFormat="false" ht="15.75" hidden="false" customHeight="true" outlineLevel="0" collapsed="false">
      <c r="F273" s="84"/>
    </row>
    <row r="274" customFormat="false" ht="15.75" hidden="false" customHeight="true" outlineLevel="0" collapsed="false">
      <c r="F274" s="84"/>
    </row>
    <row r="275" customFormat="false" ht="15.75" hidden="false" customHeight="true" outlineLevel="0" collapsed="false">
      <c r="F275" s="84"/>
    </row>
    <row r="276" customFormat="false" ht="15.75" hidden="false" customHeight="true" outlineLevel="0" collapsed="false">
      <c r="F276" s="84"/>
    </row>
    <row r="277" customFormat="false" ht="15.75" hidden="false" customHeight="true" outlineLevel="0" collapsed="false">
      <c r="F277" s="84"/>
    </row>
    <row r="278" customFormat="false" ht="15.75" hidden="false" customHeight="true" outlineLevel="0" collapsed="false">
      <c r="F278" s="84"/>
    </row>
    <row r="279" customFormat="false" ht="15.75" hidden="false" customHeight="true" outlineLevel="0" collapsed="false">
      <c r="F279" s="84"/>
    </row>
    <row r="280" customFormat="false" ht="15.75" hidden="false" customHeight="true" outlineLevel="0" collapsed="false">
      <c r="F280" s="84"/>
    </row>
    <row r="281" customFormat="false" ht="15.75" hidden="false" customHeight="true" outlineLevel="0" collapsed="false">
      <c r="F281" s="84"/>
    </row>
    <row r="282" customFormat="false" ht="15.75" hidden="false" customHeight="true" outlineLevel="0" collapsed="false">
      <c r="F282" s="84"/>
    </row>
    <row r="283" customFormat="false" ht="15.75" hidden="false" customHeight="true" outlineLevel="0" collapsed="false">
      <c r="F283" s="84"/>
    </row>
    <row r="284" customFormat="false" ht="15.75" hidden="false" customHeight="true" outlineLevel="0" collapsed="false">
      <c r="F284" s="84"/>
    </row>
    <row r="285" customFormat="false" ht="15.75" hidden="false" customHeight="true" outlineLevel="0" collapsed="false">
      <c r="F285" s="84"/>
    </row>
    <row r="286" customFormat="false" ht="15.75" hidden="false" customHeight="true" outlineLevel="0" collapsed="false">
      <c r="F286" s="84"/>
    </row>
    <row r="287" customFormat="false" ht="15.75" hidden="false" customHeight="true" outlineLevel="0" collapsed="false">
      <c r="F287" s="84"/>
    </row>
    <row r="288" customFormat="false" ht="15.75" hidden="false" customHeight="true" outlineLevel="0" collapsed="false">
      <c r="F288" s="84"/>
    </row>
    <row r="289" customFormat="false" ht="15.75" hidden="false" customHeight="true" outlineLevel="0" collapsed="false">
      <c r="F289" s="84"/>
    </row>
    <row r="290" customFormat="false" ht="15.75" hidden="false" customHeight="true" outlineLevel="0" collapsed="false">
      <c r="F290" s="84"/>
    </row>
    <row r="291" customFormat="false" ht="15.75" hidden="false" customHeight="true" outlineLevel="0" collapsed="false">
      <c r="F291" s="84"/>
    </row>
    <row r="292" customFormat="false" ht="15.75" hidden="false" customHeight="true" outlineLevel="0" collapsed="false">
      <c r="F292" s="84"/>
    </row>
    <row r="293" customFormat="false" ht="15.75" hidden="false" customHeight="true" outlineLevel="0" collapsed="false">
      <c r="F293" s="84"/>
    </row>
    <row r="294" customFormat="false" ht="15.75" hidden="false" customHeight="true" outlineLevel="0" collapsed="false">
      <c r="F294" s="84"/>
    </row>
    <row r="295" customFormat="false" ht="15.75" hidden="false" customHeight="true" outlineLevel="0" collapsed="false">
      <c r="F295" s="84"/>
    </row>
    <row r="296" customFormat="false" ht="15.75" hidden="false" customHeight="true" outlineLevel="0" collapsed="false">
      <c r="F296" s="84"/>
    </row>
    <row r="297" customFormat="false" ht="15.75" hidden="false" customHeight="true" outlineLevel="0" collapsed="false">
      <c r="F297" s="84"/>
    </row>
    <row r="298" customFormat="false" ht="15.75" hidden="false" customHeight="true" outlineLevel="0" collapsed="false">
      <c r="F298" s="84"/>
    </row>
    <row r="299" customFormat="false" ht="15.75" hidden="false" customHeight="true" outlineLevel="0" collapsed="false">
      <c r="F299" s="84"/>
    </row>
    <row r="300" customFormat="false" ht="15.75" hidden="false" customHeight="true" outlineLevel="0" collapsed="false">
      <c r="F300" s="84"/>
    </row>
    <row r="301" customFormat="false" ht="15.75" hidden="false" customHeight="true" outlineLevel="0" collapsed="false">
      <c r="F301" s="84"/>
    </row>
    <row r="302" customFormat="false" ht="15.75" hidden="false" customHeight="true" outlineLevel="0" collapsed="false">
      <c r="F302" s="84"/>
    </row>
    <row r="303" customFormat="false" ht="15.75" hidden="false" customHeight="true" outlineLevel="0" collapsed="false">
      <c r="F303" s="84"/>
    </row>
    <row r="304" customFormat="false" ht="15.75" hidden="false" customHeight="true" outlineLevel="0" collapsed="false">
      <c r="F304" s="84"/>
    </row>
    <row r="305" customFormat="false" ht="15.75" hidden="false" customHeight="true" outlineLevel="0" collapsed="false">
      <c r="F305" s="84"/>
    </row>
    <row r="306" customFormat="false" ht="15.75" hidden="false" customHeight="true" outlineLevel="0" collapsed="false">
      <c r="F306" s="84"/>
    </row>
    <row r="307" customFormat="false" ht="15.75" hidden="false" customHeight="true" outlineLevel="0" collapsed="false">
      <c r="F307" s="84"/>
    </row>
    <row r="308" customFormat="false" ht="15.75" hidden="false" customHeight="true" outlineLevel="0" collapsed="false">
      <c r="F308" s="84"/>
    </row>
    <row r="309" customFormat="false" ht="15.75" hidden="false" customHeight="true" outlineLevel="0" collapsed="false">
      <c r="F309" s="84"/>
    </row>
    <row r="310" customFormat="false" ht="15.75" hidden="false" customHeight="true" outlineLevel="0" collapsed="false">
      <c r="F310" s="84"/>
    </row>
    <row r="311" customFormat="false" ht="15.75" hidden="false" customHeight="true" outlineLevel="0" collapsed="false">
      <c r="F311" s="84"/>
    </row>
    <row r="312" customFormat="false" ht="15.75" hidden="false" customHeight="true" outlineLevel="0" collapsed="false">
      <c r="F312" s="84"/>
    </row>
    <row r="313" customFormat="false" ht="15.75" hidden="false" customHeight="true" outlineLevel="0" collapsed="false">
      <c r="F313" s="84"/>
    </row>
    <row r="314" customFormat="false" ht="15.75" hidden="false" customHeight="true" outlineLevel="0" collapsed="false">
      <c r="F314" s="84"/>
    </row>
    <row r="315" customFormat="false" ht="15.75" hidden="false" customHeight="true" outlineLevel="0" collapsed="false">
      <c r="F315" s="84"/>
    </row>
    <row r="316" customFormat="false" ht="15.75" hidden="false" customHeight="true" outlineLevel="0" collapsed="false">
      <c r="F316" s="84"/>
    </row>
    <row r="317" customFormat="false" ht="15.75" hidden="false" customHeight="true" outlineLevel="0" collapsed="false">
      <c r="F317" s="84"/>
    </row>
    <row r="318" customFormat="false" ht="15.75" hidden="false" customHeight="true" outlineLevel="0" collapsed="false">
      <c r="F318" s="84"/>
    </row>
    <row r="319" customFormat="false" ht="15.75" hidden="false" customHeight="true" outlineLevel="0" collapsed="false">
      <c r="F319" s="84"/>
    </row>
    <row r="320" customFormat="false" ht="15.75" hidden="false" customHeight="true" outlineLevel="0" collapsed="false">
      <c r="F320" s="84"/>
    </row>
    <row r="321" customFormat="false" ht="15.75" hidden="false" customHeight="true" outlineLevel="0" collapsed="false">
      <c r="F321" s="84"/>
    </row>
    <row r="322" customFormat="false" ht="15.75" hidden="false" customHeight="true" outlineLevel="0" collapsed="false">
      <c r="F322" s="84"/>
    </row>
    <row r="323" customFormat="false" ht="15.75" hidden="false" customHeight="true" outlineLevel="0" collapsed="false">
      <c r="F323" s="84"/>
    </row>
    <row r="324" customFormat="false" ht="15.75" hidden="false" customHeight="true" outlineLevel="0" collapsed="false">
      <c r="F324" s="84"/>
    </row>
    <row r="325" customFormat="false" ht="15.75" hidden="false" customHeight="true" outlineLevel="0" collapsed="false">
      <c r="F325" s="84"/>
    </row>
    <row r="326" customFormat="false" ht="15.75" hidden="false" customHeight="true" outlineLevel="0" collapsed="false">
      <c r="F326" s="84"/>
    </row>
    <row r="327" customFormat="false" ht="15.75" hidden="false" customHeight="true" outlineLevel="0" collapsed="false">
      <c r="F327" s="84"/>
    </row>
    <row r="328" customFormat="false" ht="15.75" hidden="false" customHeight="true" outlineLevel="0" collapsed="false">
      <c r="F328" s="84"/>
    </row>
    <row r="329" customFormat="false" ht="15.75" hidden="false" customHeight="true" outlineLevel="0" collapsed="false">
      <c r="F329" s="84"/>
    </row>
    <row r="330" customFormat="false" ht="15.75" hidden="false" customHeight="true" outlineLevel="0" collapsed="false">
      <c r="F330" s="84"/>
    </row>
    <row r="331" customFormat="false" ht="15.75" hidden="false" customHeight="true" outlineLevel="0" collapsed="false">
      <c r="F331" s="84"/>
    </row>
    <row r="332" customFormat="false" ht="15.75" hidden="false" customHeight="true" outlineLevel="0" collapsed="false">
      <c r="F332" s="84"/>
    </row>
    <row r="333" customFormat="false" ht="15.75" hidden="false" customHeight="true" outlineLevel="0" collapsed="false">
      <c r="F333" s="84"/>
    </row>
    <row r="334" customFormat="false" ht="15.75" hidden="false" customHeight="true" outlineLevel="0" collapsed="false">
      <c r="F334" s="84"/>
    </row>
    <row r="335" customFormat="false" ht="15.75" hidden="false" customHeight="true" outlineLevel="0" collapsed="false">
      <c r="F335" s="84"/>
    </row>
    <row r="336" customFormat="false" ht="15.75" hidden="false" customHeight="true" outlineLevel="0" collapsed="false">
      <c r="F336" s="84"/>
    </row>
    <row r="337" customFormat="false" ht="15.75" hidden="false" customHeight="true" outlineLevel="0" collapsed="false">
      <c r="F337" s="84"/>
    </row>
    <row r="338" customFormat="false" ht="15.75" hidden="false" customHeight="true" outlineLevel="0" collapsed="false">
      <c r="F338" s="84"/>
    </row>
    <row r="339" customFormat="false" ht="15.75" hidden="false" customHeight="true" outlineLevel="0" collapsed="false">
      <c r="F339" s="84"/>
    </row>
    <row r="340" customFormat="false" ht="15.75" hidden="false" customHeight="true" outlineLevel="0" collapsed="false">
      <c r="F340" s="84"/>
    </row>
    <row r="341" customFormat="false" ht="15.75" hidden="false" customHeight="true" outlineLevel="0" collapsed="false">
      <c r="F341" s="84"/>
    </row>
    <row r="342" customFormat="false" ht="15.75" hidden="false" customHeight="true" outlineLevel="0" collapsed="false">
      <c r="F342" s="84"/>
    </row>
    <row r="343" customFormat="false" ht="15.75" hidden="false" customHeight="true" outlineLevel="0" collapsed="false">
      <c r="F343" s="84"/>
    </row>
    <row r="344" customFormat="false" ht="15.75" hidden="false" customHeight="true" outlineLevel="0" collapsed="false">
      <c r="F344" s="84"/>
    </row>
    <row r="345" customFormat="false" ht="15.75" hidden="false" customHeight="true" outlineLevel="0" collapsed="false">
      <c r="F345" s="84"/>
    </row>
    <row r="346" customFormat="false" ht="15.75" hidden="false" customHeight="true" outlineLevel="0" collapsed="false">
      <c r="F346" s="84"/>
    </row>
    <row r="347" customFormat="false" ht="15.75" hidden="false" customHeight="true" outlineLevel="0" collapsed="false">
      <c r="F347" s="84"/>
    </row>
    <row r="348" customFormat="false" ht="15.75" hidden="false" customHeight="true" outlineLevel="0" collapsed="false">
      <c r="F348" s="84"/>
    </row>
    <row r="349" customFormat="false" ht="15.75" hidden="false" customHeight="true" outlineLevel="0" collapsed="false">
      <c r="F349" s="84"/>
    </row>
    <row r="350" customFormat="false" ht="15.75" hidden="false" customHeight="true" outlineLevel="0" collapsed="false">
      <c r="F350" s="84"/>
    </row>
    <row r="351" customFormat="false" ht="15.75" hidden="false" customHeight="true" outlineLevel="0" collapsed="false">
      <c r="F351" s="84"/>
    </row>
    <row r="352" customFormat="false" ht="15.75" hidden="false" customHeight="true" outlineLevel="0" collapsed="false">
      <c r="F352" s="84"/>
    </row>
    <row r="353" customFormat="false" ht="15.75" hidden="false" customHeight="true" outlineLevel="0" collapsed="false">
      <c r="F353" s="84"/>
    </row>
    <row r="354" customFormat="false" ht="15.75" hidden="false" customHeight="true" outlineLevel="0" collapsed="false">
      <c r="F354" s="84"/>
    </row>
    <row r="355" customFormat="false" ht="15.75" hidden="false" customHeight="true" outlineLevel="0" collapsed="false">
      <c r="F355" s="84"/>
    </row>
    <row r="356" customFormat="false" ht="15.75" hidden="false" customHeight="true" outlineLevel="0" collapsed="false">
      <c r="F356" s="84"/>
    </row>
    <row r="357" customFormat="false" ht="15.75" hidden="false" customHeight="true" outlineLevel="0" collapsed="false">
      <c r="F357" s="84"/>
    </row>
    <row r="358" customFormat="false" ht="15.75" hidden="false" customHeight="true" outlineLevel="0" collapsed="false">
      <c r="F358" s="84"/>
    </row>
    <row r="359" customFormat="false" ht="15.75" hidden="false" customHeight="true" outlineLevel="0" collapsed="false">
      <c r="F359" s="84"/>
    </row>
    <row r="360" customFormat="false" ht="15.75" hidden="false" customHeight="true" outlineLevel="0" collapsed="false">
      <c r="F360" s="84"/>
    </row>
    <row r="361" customFormat="false" ht="15.75" hidden="false" customHeight="true" outlineLevel="0" collapsed="false">
      <c r="F361" s="84"/>
    </row>
    <row r="362" customFormat="false" ht="15.75" hidden="false" customHeight="true" outlineLevel="0" collapsed="false">
      <c r="F362" s="84"/>
    </row>
    <row r="363" customFormat="false" ht="15.75" hidden="false" customHeight="true" outlineLevel="0" collapsed="false">
      <c r="F363" s="84"/>
    </row>
    <row r="364" customFormat="false" ht="15.75" hidden="false" customHeight="true" outlineLevel="0" collapsed="false">
      <c r="F364" s="84"/>
    </row>
    <row r="365" customFormat="false" ht="15.75" hidden="false" customHeight="true" outlineLevel="0" collapsed="false">
      <c r="F365" s="84"/>
    </row>
    <row r="366" customFormat="false" ht="15.75" hidden="false" customHeight="true" outlineLevel="0" collapsed="false">
      <c r="F366" s="84"/>
    </row>
    <row r="367" customFormat="false" ht="15.75" hidden="false" customHeight="true" outlineLevel="0" collapsed="false">
      <c r="F367" s="84"/>
    </row>
    <row r="368" customFormat="false" ht="15.75" hidden="false" customHeight="true" outlineLevel="0" collapsed="false">
      <c r="F368" s="84"/>
    </row>
    <row r="369" customFormat="false" ht="15.75" hidden="false" customHeight="true" outlineLevel="0" collapsed="false">
      <c r="F369" s="84"/>
    </row>
    <row r="370" customFormat="false" ht="15.75" hidden="false" customHeight="true" outlineLevel="0" collapsed="false">
      <c r="F370" s="84"/>
    </row>
    <row r="371" customFormat="false" ht="15.75" hidden="false" customHeight="true" outlineLevel="0" collapsed="false">
      <c r="F371" s="84"/>
    </row>
    <row r="372" customFormat="false" ht="15.75" hidden="false" customHeight="true" outlineLevel="0" collapsed="false">
      <c r="F372" s="84"/>
    </row>
    <row r="373" customFormat="false" ht="15.75" hidden="false" customHeight="true" outlineLevel="0" collapsed="false">
      <c r="F373" s="84"/>
    </row>
    <row r="374" customFormat="false" ht="15.75" hidden="false" customHeight="true" outlineLevel="0" collapsed="false">
      <c r="F374" s="84"/>
    </row>
    <row r="375" customFormat="false" ht="15.75" hidden="false" customHeight="true" outlineLevel="0" collapsed="false">
      <c r="F375" s="84"/>
    </row>
    <row r="376" customFormat="false" ht="15.75" hidden="false" customHeight="true" outlineLevel="0" collapsed="false">
      <c r="F376" s="84"/>
    </row>
    <row r="377" customFormat="false" ht="15.75" hidden="false" customHeight="true" outlineLevel="0" collapsed="false">
      <c r="F377" s="84"/>
    </row>
    <row r="378" customFormat="false" ht="15.75" hidden="false" customHeight="true" outlineLevel="0" collapsed="false">
      <c r="F378" s="84"/>
    </row>
    <row r="379" customFormat="false" ht="15.75" hidden="false" customHeight="true" outlineLevel="0" collapsed="false">
      <c r="F379" s="84"/>
    </row>
    <row r="380" customFormat="false" ht="15.75" hidden="false" customHeight="true" outlineLevel="0" collapsed="false">
      <c r="F380" s="84"/>
    </row>
    <row r="381" customFormat="false" ht="15.75" hidden="false" customHeight="true" outlineLevel="0" collapsed="false">
      <c r="F381" s="84"/>
    </row>
    <row r="382" customFormat="false" ht="15.75" hidden="false" customHeight="true" outlineLevel="0" collapsed="false">
      <c r="F382" s="84"/>
    </row>
    <row r="383" customFormat="false" ht="15.75" hidden="false" customHeight="true" outlineLevel="0" collapsed="false">
      <c r="F383" s="84"/>
    </row>
    <row r="384" customFormat="false" ht="15.75" hidden="false" customHeight="true" outlineLevel="0" collapsed="false">
      <c r="F384" s="84"/>
    </row>
    <row r="385" customFormat="false" ht="15.75" hidden="false" customHeight="true" outlineLevel="0" collapsed="false">
      <c r="F385" s="84"/>
    </row>
    <row r="386" customFormat="false" ht="15.75" hidden="false" customHeight="true" outlineLevel="0" collapsed="false">
      <c r="F386" s="84"/>
    </row>
    <row r="387" customFormat="false" ht="15.75" hidden="false" customHeight="true" outlineLevel="0" collapsed="false">
      <c r="F387" s="84"/>
    </row>
    <row r="388" customFormat="false" ht="15.75" hidden="false" customHeight="true" outlineLevel="0" collapsed="false">
      <c r="F388" s="84"/>
    </row>
    <row r="389" customFormat="false" ht="15.75" hidden="false" customHeight="true" outlineLevel="0" collapsed="false">
      <c r="F389" s="84"/>
    </row>
    <row r="390" customFormat="false" ht="15.75" hidden="false" customHeight="true" outlineLevel="0" collapsed="false">
      <c r="F390" s="84"/>
    </row>
    <row r="391" customFormat="false" ht="15.75" hidden="false" customHeight="true" outlineLevel="0" collapsed="false">
      <c r="F391" s="84"/>
    </row>
    <row r="392" customFormat="false" ht="15.75" hidden="false" customHeight="true" outlineLevel="0" collapsed="false">
      <c r="F392" s="84"/>
    </row>
    <row r="393" customFormat="false" ht="15.75" hidden="false" customHeight="true" outlineLevel="0" collapsed="false">
      <c r="F393" s="84"/>
    </row>
    <row r="394" customFormat="false" ht="15.75" hidden="false" customHeight="true" outlineLevel="0" collapsed="false">
      <c r="F394" s="84"/>
    </row>
    <row r="395" customFormat="false" ht="15.75" hidden="false" customHeight="true" outlineLevel="0" collapsed="false">
      <c r="F395" s="84"/>
    </row>
    <row r="396" customFormat="false" ht="15.75" hidden="false" customHeight="true" outlineLevel="0" collapsed="false">
      <c r="F396" s="84"/>
    </row>
    <row r="397" customFormat="false" ht="15.75" hidden="false" customHeight="true" outlineLevel="0" collapsed="false">
      <c r="F397" s="84"/>
    </row>
    <row r="398" customFormat="false" ht="15.75" hidden="false" customHeight="true" outlineLevel="0" collapsed="false">
      <c r="F398" s="84"/>
    </row>
    <row r="399" customFormat="false" ht="15.75" hidden="false" customHeight="true" outlineLevel="0" collapsed="false">
      <c r="F399" s="84"/>
    </row>
    <row r="400" customFormat="false" ht="15.75" hidden="false" customHeight="true" outlineLevel="0" collapsed="false">
      <c r="F400" s="84"/>
    </row>
    <row r="401" customFormat="false" ht="15.75" hidden="false" customHeight="true" outlineLevel="0" collapsed="false">
      <c r="F401" s="84"/>
    </row>
    <row r="402" customFormat="false" ht="15.75" hidden="false" customHeight="true" outlineLevel="0" collapsed="false">
      <c r="F402" s="84"/>
    </row>
    <row r="403" customFormat="false" ht="15.75" hidden="false" customHeight="true" outlineLevel="0" collapsed="false">
      <c r="F403" s="84"/>
    </row>
    <row r="404" customFormat="false" ht="15.75" hidden="false" customHeight="true" outlineLevel="0" collapsed="false">
      <c r="F404" s="84"/>
    </row>
    <row r="405" customFormat="false" ht="15.75" hidden="false" customHeight="true" outlineLevel="0" collapsed="false">
      <c r="F405" s="84"/>
    </row>
    <row r="406" customFormat="false" ht="15.75" hidden="false" customHeight="true" outlineLevel="0" collapsed="false">
      <c r="F406" s="84"/>
    </row>
    <row r="407" customFormat="false" ht="15.75" hidden="false" customHeight="true" outlineLevel="0" collapsed="false">
      <c r="F407" s="84"/>
    </row>
    <row r="408" customFormat="false" ht="15.75" hidden="false" customHeight="true" outlineLevel="0" collapsed="false">
      <c r="F408" s="84"/>
    </row>
    <row r="409" customFormat="false" ht="15.75" hidden="false" customHeight="true" outlineLevel="0" collapsed="false">
      <c r="F409" s="84"/>
    </row>
    <row r="410" customFormat="false" ht="15.75" hidden="false" customHeight="true" outlineLevel="0" collapsed="false">
      <c r="F410" s="84"/>
    </row>
    <row r="411" customFormat="false" ht="15.75" hidden="false" customHeight="true" outlineLevel="0" collapsed="false">
      <c r="F411" s="84"/>
    </row>
    <row r="412" customFormat="false" ht="15.75" hidden="false" customHeight="true" outlineLevel="0" collapsed="false">
      <c r="F412" s="84"/>
    </row>
    <row r="413" customFormat="false" ht="15.75" hidden="false" customHeight="true" outlineLevel="0" collapsed="false">
      <c r="F413" s="84"/>
    </row>
    <row r="414" customFormat="false" ht="15.75" hidden="false" customHeight="true" outlineLevel="0" collapsed="false">
      <c r="F414" s="84"/>
    </row>
    <row r="415" customFormat="false" ht="15.75" hidden="false" customHeight="true" outlineLevel="0" collapsed="false">
      <c r="F415" s="84"/>
    </row>
    <row r="416" customFormat="false" ht="15.75" hidden="false" customHeight="true" outlineLevel="0" collapsed="false">
      <c r="F416" s="84"/>
    </row>
    <row r="417" customFormat="false" ht="15.75" hidden="false" customHeight="true" outlineLevel="0" collapsed="false">
      <c r="F417" s="84"/>
    </row>
    <row r="418" customFormat="false" ht="15.75" hidden="false" customHeight="true" outlineLevel="0" collapsed="false">
      <c r="F418" s="84"/>
    </row>
    <row r="419" customFormat="false" ht="15.75" hidden="false" customHeight="true" outlineLevel="0" collapsed="false">
      <c r="F419" s="84"/>
    </row>
    <row r="420" customFormat="false" ht="15.75" hidden="false" customHeight="true" outlineLevel="0" collapsed="false">
      <c r="F420" s="84"/>
    </row>
    <row r="421" customFormat="false" ht="15.75" hidden="false" customHeight="true" outlineLevel="0" collapsed="false">
      <c r="F421" s="84"/>
    </row>
    <row r="422" customFormat="false" ht="15.75" hidden="false" customHeight="true" outlineLevel="0" collapsed="false">
      <c r="F422" s="84"/>
    </row>
    <row r="423" customFormat="false" ht="15.75" hidden="false" customHeight="true" outlineLevel="0" collapsed="false">
      <c r="F423" s="84"/>
    </row>
    <row r="424" customFormat="false" ht="15.75" hidden="false" customHeight="true" outlineLevel="0" collapsed="false">
      <c r="F424" s="84"/>
    </row>
    <row r="425" customFormat="false" ht="15.75" hidden="false" customHeight="true" outlineLevel="0" collapsed="false">
      <c r="F425" s="84"/>
    </row>
    <row r="426" customFormat="false" ht="15.75" hidden="false" customHeight="true" outlineLevel="0" collapsed="false">
      <c r="F426" s="84"/>
    </row>
    <row r="427" customFormat="false" ht="15.75" hidden="false" customHeight="true" outlineLevel="0" collapsed="false">
      <c r="F427" s="84"/>
    </row>
    <row r="428" customFormat="false" ht="15.75" hidden="false" customHeight="true" outlineLevel="0" collapsed="false">
      <c r="F428" s="84"/>
    </row>
    <row r="429" customFormat="false" ht="15.75" hidden="false" customHeight="true" outlineLevel="0" collapsed="false">
      <c r="F429" s="84"/>
    </row>
    <row r="430" customFormat="false" ht="15.75" hidden="false" customHeight="true" outlineLevel="0" collapsed="false">
      <c r="F430" s="84"/>
    </row>
    <row r="431" customFormat="false" ht="15.75" hidden="false" customHeight="true" outlineLevel="0" collapsed="false">
      <c r="F431" s="84"/>
    </row>
    <row r="432" customFormat="false" ht="15.75" hidden="false" customHeight="true" outlineLevel="0" collapsed="false">
      <c r="F432" s="84"/>
    </row>
    <row r="433" customFormat="false" ht="15.75" hidden="false" customHeight="true" outlineLevel="0" collapsed="false">
      <c r="F433" s="84"/>
    </row>
    <row r="434" customFormat="false" ht="15.75" hidden="false" customHeight="true" outlineLevel="0" collapsed="false">
      <c r="F434" s="84"/>
    </row>
    <row r="435" customFormat="false" ht="15.75" hidden="false" customHeight="true" outlineLevel="0" collapsed="false">
      <c r="F435" s="84"/>
    </row>
    <row r="436" customFormat="false" ht="15.75" hidden="false" customHeight="true" outlineLevel="0" collapsed="false">
      <c r="F436" s="84"/>
    </row>
    <row r="437" customFormat="false" ht="15.75" hidden="false" customHeight="true" outlineLevel="0" collapsed="false">
      <c r="F437" s="84"/>
    </row>
    <row r="438" customFormat="false" ht="15.75" hidden="false" customHeight="true" outlineLevel="0" collapsed="false">
      <c r="F438" s="84"/>
    </row>
    <row r="439" customFormat="false" ht="15.75" hidden="false" customHeight="true" outlineLevel="0" collapsed="false">
      <c r="F439" s="84"/>
    </row>
    <row r="440" customFormat="false" ht="15.75" hidden="false" customHeight="true" outlineLevel="0" collapsed="false">
      <c r="F440" s="84"/>
    </row>
    <row r="441" customFormat="false" ht="15.75" hidden="false" customHeight="true" outlineLevel="0" collapsed="false">
      <c r="F441" s="84"/>
    </row>
    <row r="442" customFormat="false" ht="15.75" hidden="false" customHeight="true" outlineLevel="0" collapsed="false">
      <c r="F442" s="84"/>
    </row>
    <row r="443" customFormat="false" ht="15.75" hidden="false" customHeight="true" outlineLevel="0" collapsed="false">
      <c r="F443" s="84"/>
    </row>
    <row r="444" customFormat="false" ht="15.75" hidden="false" customHeight="true" outlineLevel="0" collapsed="false">
      <c r="F444" s="84"/>
    </row>
    <row r="445" customFormat="false" ht="15.75" hidden="false" customHeight="true" outlineLevel="0" collapsed="false">
      <c r="F445" s="84"/>
    </row>
    <row r="446" customFormat="false" ht="15.75" hidden="false" customHeight="true" outlineLevel="0" collapsed="false">
      <c r="F446" s="84"/>
    </row>
    <row r="447" customFormat="false" ht="15.75" hidden="false" customHeight="true" outlineLevel="0" collapsed="false">
      <c r="F447" s="84"/>
    </row>
    <row r="448" customFormat="false" ht="15.75" hidden="false" customHeight="true" outlineLevel="0" collapsed="false">
      <c r="F448" s="84"/>
    </row>
    <row r="449" customFormat="false" ht="15.75" hidden="false" customHeight="true" outlineLevel="0" collapsed="false">
      <c r="F449" s="84"/>
    </row>
    <row r="450" customFormat="false" ht="15.75" hidden="false" customHeight="true" outlineLevel="0" collapsed="false">
      <c r="F450" s="84"/>
    </row>
    <row r="451" customFormat="false" ht="15.75" hidden="false" customHeight="true" outlineLevel="0" collapsed="false">
      <c r="F451" s="84"/>
    </row>
    <row r="452" customFormat="false" ht="15.75" hidden="false" customHeight="true" outlineLevel="0" collapsed="false">
      <c r="F452" s="84"/>
    </row>
    <row r="453" customFormat="false" ht="15.75" hidden="false" customHeight="true" outlineLevel="0" collapsed="false">
      <c r="F453" s="84"/>
    </row>
    <row r="454" customFormat="false" ht="15.75" hidden="false" customHeight="true" outlineLevel="0" collapsed="false">
      <c r="F454" s="84"/>
    </row>
    <row r="455" customFormat="false" ht="15.75" hidden="false" customHeight="true" outlineLevel="0" collapsed="false">
      <c r="F455" s="84"/>
    </row>
    <row r="456" customFormat="false" ht="15.75" hidden="false" customHeight="true" outlineLevel="0" collapsed="false">
      <c r="F456" s="84"/>
    </row>
    <row r="457" customFormat="false" ht="15.75" hidden="false" customHeight="true" outlineLevel="0" collapsed="false">
      <c r="F457" s="84"/>
    </row>
    <row r="458" customFormat="false" ht="15.75" hidden="false" customHeight="true" outlineLevel="0" collapsed="false">
      <c r="F458" s="84"/>
    </row>
    <row r="459" customFormat="false" ht="15.75" hidden="false" customHeight="true" outlineLevel="0" collapsed="false">
      <c r="F459" s="84"/>
    </row>
    <row r="460" customFormat="false" ht="15.75" hidden="false" customHeight="true" outlineLevel="0" collapsed="false">
      <c r="F460" s="84"/>
    </row>
    <row r="461" customFormat="false" ht="15.75" hidden="false" customHeight="true" outlineLevel="0" collapsed="false">
      <c r="F461" s="84"/>
    </row>
    <row r="462" customFormat="false" ht="15.75" hidden="false" customHeight="true" outlineLevel="0" collapsed="false">
      <c r="F462" s="84"/>
    </row>
    <row r="463" customFormat="false" ht="15.75" hidden="false" customHeight="true" outlineLevel="0" collapsed="false">
      <c r="F463" s="84"/>
    </row>
    <row r="464" customFormat="false" ht="15.75" hidden="false" customHeight="true" outlineLevel="0" collapsed="false">
      <c r="F464" s="84"/>
    </row>
    <row r="465" customFormat="false" ht="15.75" hidden="false" customHeight="true" outlineLevel="0" collapsed="false">
      <c r="F465" s="84"/>
    </row>
    <row r="466" customFormat="false" ht="15.75" hidden="false" customHeight="true" outlineLevel="0" collapsed="false">
      <c r="F466" s="84"/>
    </row>
    <row r="467" customFormat="false" ht="15.75" hidden="false" customHeight="true" outlineLevel="0" collapsed="false">
      <c r="F467" s="84"/>
    </row>
    <row r="468" customFormat="false" ht="15.75" hidden="false" customHeight="true" outlineLevel="0" collapsed="false">
      <c r="F468" s="84"/>
    </row>
    <row r="469" customFormat="false" ht="15.75" hidden="false" customHeight="true" outlineLevel="0" collapsed="false">
      <c r="F469" s="84"/>
    </row>
    <row r="470" customFormat="false" ht="15.75" hidden="false" customHeight="true" outlineLevel="0" collapsed="false">
      <c r="F470" s="84"/>
    </row>
    <row r="471" customFormat="false" ht="15.75" hidden="false" customHeight="true" outlineLevel="0" collapsed="false">
      <c r="F471" s="84"/>
    </row>
    <row r="472" customFormat="false" ht="15.75" hidden="false" customHeight="true" outlineLevel="0" collapsed="false">
      <c r="F472" s="84"/>
    </row>
    <row r="473" customFormat="false" ht="15.75" hidden="false" customHeight="true" outlineLevel="0" collapsed="false">
      <c r="F473" s="84"/>
    </row>
    <row r="474" customFormat="false" ht="15.75" hidden="false" customHeight="true" outlineLevel="0" collapsed="false">
      <c r="F474" s="84"/>
    </row>
    <row r="475" customFormat="false" ht="15.75" hidden="false" customHeight="true" outlineLevel="0" collapsed="false">
      <c r="F475" s="84"/>
    </row>
    <row r="476" customFormat="false" ht="15.75" hidden="false" customHeight="true" outlineLevel="0" collapsed="false">
      <c r="F476" s="84"/>
    </row>
    <row r="477" customFormat="false" ht="15.75" hidden="false" customHeight="true" outlineLevel="0" collapsed="false">
      <c r="F477" s="84"/>
    </row>
    <row r="478" customFormat="false" ht="15.75" hidden="false" customHeight="true" outlineLevel="0" collapsed="false">
      <c r="F478" s="84"/>
    </row>
    <row r="479" customFormat="false" ht="15.75" hidden="false" customHeight="true" outlineLevel="0" collapsed="false">
      <c r="F479" s="84"/>
    </row>
    <row r="480" customFormat="false" ht="15.75" hidden="false" customHeight="true" outlineLevel="0" collapsed="false">
      <c r="F480" s="84"/>
    </row>
    <row r="481" customFormat="false" ht="15.75" hidden="false" customHeight="true" outlineLevel="0" collapsed="false">
      <c r="F481" s="84"/>
    </row>
    <row r="482" customFormat="false" ht="15.75" hidden="false" customHeight="true" outlineLevel="0" collapsed="false">
      <c r="F482" s="84"/>
    </row>
    <row r="483" customFormat="false" ht="15.75" hidden="false" customHeight="true" outlineLevel="0" collapsed="false">
      <c r="F483" s="84"/>
    </row>
    <row r="484" customFormat="false" ht="15.75" hidden="false" customHeight="true" outlineLevel="0" collapsed="false">
      <c r="F484" s="84"/>
    </row>
    <row r="485" customFormat="false" ht="15.75" hidden="false" customHeight="true" outlineLevel="0" collapsed="false">
      <c r="F485" s="84"/>
    </row>
    <row r="486" customFormat="false" ht="15.75" hidden="false" customHeight="true" outlineLevel="0" collapsed="false">
      <c r="F486" s="84"/>
    </row>
    <row r="487" customFormat="false" ht="15.75" hidden="false" customHeight="true" outlineLevel="0" collapsed="false">
      <c r="F487" s="84"/>
    </row>
    <row r="488" customFormat="false" ht="15.75" hidden="false" customHeight="true" outlineLevel="0" collapsed="false">
      <c r="F488" s="84"/>
    </row>
    <row r="489" customFormat="false" ht="15.75" hidden="false" customHeight="true" outlineLevel="0" collapsed="false">
      <c r="F489" s="84"/>
    </row>
    <row r="490" customFormat="false" ht="15.75" hidden="false" customHeight="true" outlineLevel="0" collapsed="false">
      <c r="F490" s="84"/>
    </row>
    <row r="491" customFormat="false" ht="15.75" hidden="false" customHeight="true" outlineLevel="0" collapsed="false">
      <c r="F491" s="84"/>
    </row>
    <row r="492" customFormat="false" ht="15.75" hidden="false" customHeight="true" outlineLevel="0" collapsed="false">
      <c r="F492" s="84"/>
    </row>
    <row r="493" customFormat="false" ht="15.75" hidden="false" customHeight="true" outlineLevel="0" collapsed="false">
      <c r="F493" s="84"/>
    </row>
    <row r="494" customFormat="false" ht="15.75" hidden="false" customHeight="true" outlineLevel="0" collapsed="false">
      <c r="F494" s="84"/>
    </row>
    <row r="495" customFormat="false" ht="15.75" hidden="false" customHeight="true" outlineLevel="0" collapsed="false">
      <c r="F495" s="84"/>
    </row>
    <row r="496" customFormat="false" ht="15.75" hidden="false" customHeight="true" outlineLevel="0" collapsed="false">
      <c r="F496" s="84"/>
    </row>
    <row r="497" customFormat="false" ht="15.75" hidden="false" customHeight="true" outlineLevel="0" collapsed="false">
      <c r="F497" s="84"/>
    </row>
    <row r="498" customFormat="false" ht="15.75" hidden="false" customHeight="true" outlineLevel="0" collapsed="false">
      <c r="F498" s="84"/>
    </row>
    <row r="499" customFormat="false" ht="15.75" hidden="false" customHeight="true" outlineLevel="0" collapsed="false">
      <c r="F499" s="84"/>
    </row>
    <row r="500" customFormat="false" ht="15.75" hidden="false" customHeight="true" outlineLevel="0" collapsed="false">
      <c r="F500" s="84"/>
    </row>
    <row r="501" customFormat="false" ht="15.75" hidden="false" customHeight="true" outlineLevel="0" collapsed="false">
      <c r="F501" s="84"/>
    </row>
    <row r="502" customFormat="false" ht="15.75" hidden="false" customHeight="true" outlineLevel="0" collapsed="false">
      <c r="F502" s="84"/>
    </row>
    <row r="503" customFormat="false" ht="15.75" hidden="false" customHeight="true" outlineLevel="0" collapsed="false">
      <c r="F503" s="84"/>
    </row>
    <row r="504" customFormat="false" ht="15.75" hidden="false" customHeight="true" outlineLevel="0" collapsed="false">
      <c r="F504" s="84"/>
    </row>
    <row r="505" customFormat="false" ht="15.75" hidden="false" customHeight="true" outlineLevel="0" collapsed="false">
      <c r="F505" s="84"/>
    </row>
    <row r="506" customFormat="false" ht="15.75" hidden="false" customHeight="true" outlineLevel="0" collapsed="false">
      <c r="F506" s="84"/>
    </row>
    <row r="507" customFormat="false" ht="15.75" hidden="false" customHeight="true" outlineLevel="0" collapsed="false">
      <c r="F507" s="84"/>
    </row>
    <row r="508" customFormat="false" ht="15.75" hidden="false" customHeight="true" outlineLevel="0" collapsed="false">
      <c r="F508" s="84"/>
    </row>
    <row r="509" customFormat="false" ht="15.75" hidden="false" customHeight="true" outlineLevel="0" collapsed="false">
      <c r="F509" s="84"/>
    </row>
    <row r="510" customFormat="false" ht="15.75" hidden="false" customHeight="true" outlineLevel="0" collapsed="false">
      <c r="F510" s="84"/>
    </row>
    <row r="511" customFormat="false" ht="15.75" hidden="false" customHeight="true" outlineLevel="0" collapsed="false">
      <c r="F511" s="84"/>
    </row>
    <row r="512" customFormat="false" ht="15.75" hidden="false" customHeight="true" outlineLevel="0" collapsed="false">
      <c r="F512" s="84"/>
    </row>
    <row r="513" customFormat="false" ht="15.75" hidden="false" customHeight="true" outlineLevel="0" collapsed="false">
      <c r="F513" s="84"/>
    </row>
    <row r="514" customFormat="false" ht="15.75" hidden="false" customHeight="true" outlineLevel="0" collapsed="false">
      <c r="F514" s="84"/>
    </row>
    <row r="515" customFormat="false" ht="15.75" hidden="false" customHeight="true" outlineLevel="0" collapsed="false">
      <c r="F515" s="84"/>
    </row>
    <row r="516" customFormat="false" ht="15.75" hidden="false" customHeight="true" outlineLevel="0" collapsed="false">
      <c r="F516" s="84"/>
    </row>
    <row r="517" customFormat="false" ht="15.75" hidden="false" customHeight="true" outlineLevel="0" collapsed="false">
      <c r="F517" s="84"/>
    </row>
    <row r="518" customFormat="false" ht="15.75" hidden="false" customHeight="true" outlineLevel="0" collapsed="false">
      <c r="F518" s="84"/>
    </row>
    <row r="519" customFormat="false" ht="15.75" hidden="false" customHeight="true" outlineLevel="0" collapsed="false">
      <c r="F519" s="84"/>
    </row>
    <row r="520" customFormat="false" ht="15.75" hidden="false" customHeight="true" outlineLevel="0" collapsed="false">
      <c r="F520" s="84"/>
    </row>
    <row r="521" customFormat="false" ht="15.75" hidden="false" customHeight="true" outlineLevel="0" collapsed="false">
      <c r="F521" s="84"/>
    </row>
    <row r="522" customFormat="false" ht="15.75" hidden="false" customHeight="true" outlineLevel="0" collapsed="false">
      <c r="F522" s="84"/>
    </row>
    <row r="523" customFormat="false" ht="15.75" hidden="false" customHeight="true" outlineLevel="0" collapsed="false">
      <c r="F523" s="84"/>
    </row>
    <row r="524" customFormat="false" ht="15.75" hidden="false" customHeight="true" outlineLevel="0" collapsed="false">
      <c r="F524" s="84"/>
    </row>
    <row r="525" customFormat="false" ht="15.75" hidden="false" customHeight="true" outlineLevel="0" collapsed="false">
      <c r="F525" s="84"/>
    </row>
    <row r="526" customFormat="false" ht="15.75" hidden="false" customHeight="true" outlineLevel="0" collapsed="false">
      <c r="F526" s="84"/>
    </row>
    <row r="527" customFormat="false" ht="15.75" hidden="false" customHeight="true" outlineLevel="0" collapsed="false">
      <c r="F527" s="84"/>
    </row>
    <row r="528" customFormat="false" ht="15.75" hidden="false" customHeight="true" outlineLevel="0" collapsed="false">
      <c r="F528" s="84"/>
    </row>
    <row r="529" customFormat="false" ht="15.75" hidden="false" customHeight="true" outlineLevel="0" collapsed="false">
      <c r="F529" s="84"/>
    </row>
    <row r="530" customFormat="false" ht="15.75" hidden="false" customHeight="true" outlineLevel="0" collapsed="false">
      <c r="F530" s="84"/>
    </row>
    <row r="531" customFormat="false" ht="15.75" hidden="false" customHeight="true" outlineLevel="0" collapsed="false">
      <c r="F531" s="84"/>
    </row>
    <row r="532" customFormat="false" ht="15.75" hidden="false" customHeight="true" outlineLevel="0" collapsed="false">
      <c r="F532" s="84"/>
    </row>
    <row r="533" customFormat="false" ht="15.75" hidden="false" customHeight="true" outlineLevel="0" collapsed="false">
      <c r="F533" s="84"/>
    </row>
    <row r="534" customFormat="false" ht="15.75" hidden="false" customHeight="true" outlineLevel="0" collapsed="false">
      <c r="F534" s="84"/>
    </row>
    <row r="535" customFormat="false" ht="15.75" hidden="false" customHeight="true" outlineLevel="0" collapsed="false">
      <c r="F535" s="84"/>
    </row>
    <row r="536" customFormat="false" ht="15.75" hidden="false" customHeight="true" outlineLevel="0" collapsed="false">
      <c r="F536" s="84"/>
    </row>
    <row r="537" customFormat="false" ht="15.75" hidden="false" customHeight="true" outlineLevel="0" collapsed="false">
      <c r="F537" s="84"/>
    </row>
    <row r="538" customFormat="false" ht="15.75" hidden="false" customHeight="true" outlineLevel="0" collapsed="false">
      <c r="F538" s="84"/>
    </row>
    <row r="539" customFormat="false" ht="15.75" hidden="false" customHeight="true" outlineLevel="0" collapsed="false">
      <c r="F539" s="84"/>
    </row>
    <row r="540" customFormat="false" ht="15.75" hidden="false" customHeight="true" outlineLevel="0" collapsed="false">
      <c r="F540" s="84"/>
    </row>
    <row r="541" customFormat="false" ht="15.75" hidden="false" customHeight="true" outlineLevel="0" collapsed="false">
      <c r="F541" s="84"/>
    </row>
    <row r="542" customFormat="false" ht="15.75" hidden="false" customHeight="true" outlineLevel="0" collapsed="false">
      <c r="F542" s="84"/>
    </row>
    <row r="543" customFormat="false" ht="15.75" hidden="false" customHeight="true" outlineLevel="0" collapsed="false">
      <c r="F543" s="84"/>
    </row>
    <row r="544" customFormat="false" ht="15.75" hidden="false" customHeight="true" outlineLevel="0" collapsed="false">
      <c r="F544" s="84"/>
    </row>
    <row r="545" customFormat="false" ht="15.75" hidden="false" customHeight="true" outlineLevel="0" collapsed="false">
      <c r="F545" s="84"/>
    </row>
    <row r="546" customFormat="false" ht="15.75" hidden="false" customHeight="true" outlineLevel="0" collapsed="false">
      <c r="F546" s="84"/>
    </row>
    <row r="547" customFormat="false" ht="15.75" hidden="false" customHeight="true" outlineLevel="0" collapsed="false">
      <c r="F547" s="84"/>
    </row>
    <row r="548" customFormat="false" ht="15.75" hidden="false" customHeight="true" outlineLevel="0" collapsed="false">
      <c r="F548" s="84"/>
    </row>
    <row r="549" customFormat="false" ht="15.75" hidden="false" customHeight="true" outlineLevel="0" collapsed="false">
      <c r="F549" s="84"/>
    </row>
    <row r="550" customFormat="false" ht="15.75" hidden="false" customHeight="true" outlineLevel="0" collapsed="false">
      <c r="F550" s="84"/>
    </row>
    <row r="551" customFormat="false" ht="15.75" hidden="false" customHeight="true" outlineLevel="0" collapsed="false">
      <c r="F551" s="84"/>
    </row>
    <row r="552" customFormat="false" ht="15.75" hidden="false" customHeight="true" outlineLevel="0" collapsed="false">
      <c r="F552" s="84"/>
    </row>
    <row r="553" customFormat="false" ht="15.75" hidden="false" customHeight="true" outlineLevel="0" collapsed="false">
      <c r="F553" s="84"/>
    </row>
    <row r="554" customFormat="false" ht="15.75" hidden="false" customHeight="true" outlineLevel="0" collapsed="false">
      <c r="F554" s="84"/>
    </row>
    <row r="555" customFormat="false" ht="15.75" hidden="false" customHeight="true" outlineLevel="0" collapsed="false">
      <c r="F555" s="84"/>
    </row>
    <row r="556" customFormat="false" ht="15.75" hidden="false" customHeight="true" outlineLevel="0" collapsed="false">
      <c r="F556" s="84"/>
    </row>
    <row r="557" customFormat="false" ht="15.75" hidden="false" customHeight="true" outlineLevel="0" collapsed="false">
      <c r="F557" s="84"/>
    </row>
    <row r="558" customFormat="false" ht="15.75" hidden="false" customHeight="true" outlineLevel="0" collapsed="false">
      <c r="F558" s="84"/>
    </row>
    <row r="559" customFormat="false" ht="15.75" hidden="false" customHeight="true" outlineLevel="0" collapsed="false">
      <c r="F559" s="84"/>
    </row>
    <row r="560" customFormat="false" ht="15.75" hidden="false" customHeight="true" outlineLevel="0" collapsed="false">
      <c r="F560" s="84"/>
    </row>
    <row r="561" customFormat="false" ht="15.75" hidden="false" customHeight="true" outlineLevel="0" collapsed="false">
      <c r="F561" s="84"/>
    </row>
    <row r="562" customFormat="false" ht="15.75" hidden="false" customHeight="true" outlineLevel="0" collapsed="false">
      <c r="F562" s="84"/>
    </row>
    <row r="563" customFormat="false" ht="15.75" hidden="false" customHeight="true" outlineLevel="0" collapsed="false">
      <c r="F563" s="84"/>
    </row>
    <row r="564" customFormat="false" ht="15.75" hidden="false" customHeight="true" outlineLevel="0" collapsed="false">
      <c r="F564" s="84"/>
    </row>
    <row r="565" customFormat="false" ht="15.75" hidden="false" customHeight="true" outlineLevel="0" collapsed="false">
      <c r="F565" s="84"/>
    </row>
    <row r="566" customFormat="false" ht="15.75" hidden="false" customHeight="true" outlineLevel="0" collapsed="false">
      <c r="F566" s="84"/>
    </row>
    <row r="567" customFormat="false" ht="15.75" hidden="false" customHeight="true" outlineLevel="0" collapsed="false">
      <c r="F567" s="84"/>
    </row>
    <row r="568" customFormat="false" ht="15.75" hidden="false" customHeight="true" outlineLevel="0" collapsed="false">
      <c r="F568" s="84"/>
    </row>
    <row r="569" customFormat="false" ht="15.75" hidden="false" customHeight="true" outlineLevel="0" collapsed="false">
      <c r="F569" s="84"/>
    </row>
    <row r="570" customFormat="false" ht="15.75" hidden="false" customHeight="true" outlineLevel="0" collapsed="false">
      <c r="F570" s="84"/>
    </row>
    <row r="571" customFormat="false" ht="15.75" hidden="false" customHeight="true" outlineLevel="0" collapsed="false">
      <c r="F571" s="84"/>
    </row>
    <row r="572" customFormat="false" ht="15.75" hidden="false" customHeight="true" outlineLevel="0" collapsed="false">
      <c r="F572" s="84"/>
    </row>
    <row r="573" customFormat="false" ht="15.75" hidden="false" customHeight="true" outlineLevel="0" collapsed="false">
      <c r="F573" s="84"/>
    </row>
    <row r="574" customFormat="false" ht="15.75" hidden="false" customHeight="true" outlineLevel="0" collapsed="false">
      <c r="F574" s="84"/>
    </row>
    <row r="575" customFormat="false" ht="15.75" hidden="false" customHeight="true" outlineLevel="0" collapsed="false">
      <c r="F575" s="84"/>
    </row>
    <row r="576" customFormat="false" ht="15.75" hidden="false" customHeight="true" outlineLevel="0" collapsed="false">
      <c r="F576" s="84"/>
    </row>
    <row r="577" customFormat="false" ht="15.75" hidden="false" customHeight="true" outlineLevel="0" collapsed="false">
      <c r="F577" s="84"/>
    </row>
    <row r="578" customFormat="false" ht="15.75" hidden="false" customHeight="true" outlineLevel="0" collapsed="false">
      <c r="F578" s="84"/>
    </row>
    <row r="579" customFormat="false" ht="15.75" hidden="false" customHeight="true" outlineLevel="0" collapsed="false">
      <c r="F579" s="84"/>
    </row>
    <row r="580" customFormat="false" ht="15.75" hidden="false" customHeight="true" outlineLevel="0" collapsed="false">
      <c r="F580" s="84"/>
    </row>
    <row r="581" customFormat="false" ht="15.75" hidden="false" customHeight="true" outlineLevel="0" collapsed="false">
      <c r="F581" s="84"/>
    </row>
    <row r="582" customFormat="false" ht="15.75" hidden="false" customHeight="true" outlineLevel="0" collapsed="false">
      <c r="F582" s="84"/>
    </row>
    <row r="583" customFormat="false" ht="15.75" hidden="false" customHeight="true" outlineLevel="0" collapsed="false">
      <c r="F583" s="84"/>
    </row>
    <row r="584" customFormat="false" ht="15.75" hidden="false" customHeight="true" outlineLevel="0" collapsed="false">
      <c r="F584" s="84"/>
    </row>
    <row r="585" customFormat="false" ht="15.75" hidden="false" customHeight="true" outlineLevel="0" collapsed="false">
      <c r="F585" s="84"/>
    </row>
    <row r="586" customFormat="false" ht="15.75" hidden="false" customHeight="true" outlineLevel="0" collapsed="false">
      <c r="F586" s="84"/>
    </row>
    <row r="587" customFormat="false" ht="15.75" hidden="false" customHeight="true" outlineLevel="0" collapsed="false">
      <c r="F587" s="84"/>
    </row>
    <row r="588" customFormat="false" ht="15.75" hidden="false" customHeight="true" outlineLevel="0" collapsed="false">
      <c r="F588" s="84"/>
    </row>
    <row r="589" customFormat="false" ht="15.75" hidden="false" customHeight="true" outlineLevel="0" collapsed="false">
      <c r="F589" s="84"/>
    </row>
    <row r="590" customFormat="false" ht="15.75" hidden="false" customHeight="true" outlineLevel="0" collapsed="false">
      <c r="F590" s="84"/>
    </row>
    <row r="591" customFormat="false" ht="15.75" hidden="false" customHeight="true" outlineLevel="0" collapsed="false">
      <c r="F591" s="84"/>
    </row>
    <row r="592" customFormat="false" ht="15.75" hidden="false" customHeight="true" outlineLevel="0" collapsed="false">
      <c r="F592" s="84"/>
    </row>
    <row r="593" customFormat="false" ht="15.75" hidden="false" customHeight="true" outlineLevel="0" collapsed="false">
      <c r="F593" s="84"/>
    </row>
    <row r="594" customFormat="false" ht="15.75" hidden="false" customHeight="true" outlineLevel="0" collapsed="false">
      <c r="F594" s="84"/>
    </row>
    <row r="595" customFormat="false" ht="15.75" hidden="false" customHeight="true" outlineLevel="0" collapsed="false">
      <c r="F595" s="84"/>
    </row>
    <row r="596" customFormat="false" ht="15.75" hidden="false" customHeight="true" outlineLevel="0" collapsed="false">
      <c r="F596" s="84"/>
    </row>
    <row r="597" customFormat="false" ht="15.75" hidden="false" customHeight="true" outlineLevel="0" collapsed="false">
      <c r="F597" s="84"/>
    </row>
    <row r="598" customFormat="false" ht="15.75" hidden="false" customHeight="true" outlineLevel="0" collapsed="false">
      <c r="F598" s="84"/>
    </row>
    <row r="599" customFormat="false" ht="15.75" hidden="false" customHeight="true" outlineLevel="0" collapsed="false">
      <c r="F599" s="84"/>
    </row>
    <row r="600" customFormat="false" ht="15.75" hidden="false" customHeight="true" outlineLevel="0" collapsed="false">
      <c r="F600" s="84"/>
    </row>
    <row r="601" customFormat="false" ht="15.75" hidden="false" customHeight="true" outlineLevel="0" collapsed="false">
      <c r="F601" s="84"/>
    </row>
    <row r="602" customFormat="false" ht="15.75" hidden="false" customHeight="true" outlineLevel="0" collapsed="false">
      <c r="F602" s="84"/>
    </row>
    <row r="603" customFormat="false" ht="15.75" hidden="false" customHeight="true" outlineLevel="0" collapsed="false">
      <c r="F603" s="84"/>
    </row>
    <row r="604" customFormat="false" ht="15.75" hidden="false" customHeight="true" outlineLevel="0" collapsed="false">
      <c r="F604" s="84"/>
    </row>
    <row r="605" customFormat="false" ht="15.75" hidden="false" customHeight="true" outlineLevel="0" collapsed="false">
      <c r="F605" s="84"/>
    </row>
    <row r="606" customFormat="false" ht="15.75" hidden="false" customHeight="true" outlineLevel="0" collapsed="false">
      <c r="F606" s="84"/>
    </row>
    <row r="607" customFormat="false" ht="15.75" hidden="false" customHeight="true" outlineLevel="0" collapsed="false">
      <c r="F607" s="84"/>
    </row>
    <row r="608" customFormat="false" ht="15.75" hidden="false" customHeight="true" outlineLevel="0" collapsed="false">
      <c r="F608" s="84"/>
    </row>
    <row r="609" customFormat="false" ht="15.75" hidden="false" customHeight="true" outlineLevel="0" collapsed="false">
      <c r="F609" s="84"/>
    </row>
    <row r="610" customFormat="false" ht="15.75" hidden="false" customHeight="true" outlineLevel="0" collapsed="false">
      <c r="F610" s="84"/>
    </row>
    <row r="611" customFormat="false" ht="15.75" hidden="false" customHeight="true" outlineLevel="0" collapsed="false">
      <c r="F611" s="84"/>
    </row>
    <row r="612" customFormat="false" ht="15.75" hidden="false" customHeight="true" outlineLevel="0" collapsed="false">
      <c r="F612" s="84"/>
    </row>
    <row r="613" customFormat="false" ht="15.75" hidden="false" customHeight="true" outlineLevel="0" collapsed="false">
      <c r="F613" s="84"/>
    </row>
    <row r="614" customFormat="false" ht="15.75" hidden="false" customHeight="true" outlineLevel="0" collapsed="false">
      <c r="F614" s="84"/>
    </row>
    <row r="615" customFormat="false" ht="15.75" hidden="false" customHeight="true" outlineLevel="0" collapsed="false">
      <c r="F615" s="84"/>
    </row>
    <row r="616" customFormat="false" ht="15.75" hidden="false" customHeight="true" outlineLevel="0" collapsed="false">
      <c r="F616" s="84"/>
    </row>
    <row r="617" customFormat="false" ht="15.75" hidden="false" customHeight="true" outlineLevel="0" collapsed="false">
      <c r="F617" s="84"/>
    </row>
    <row r="618" customFormat="false" ht="15.75" hidden="false" customHeight="true" outlineLevel="0" collapsed="false">
      <c r="F618" s="84"/>
    </row>
    <row r="619" customFormat="false" ht="15.75" hidden="false" customHeight="true" outlineLevel="0" collapsed="false">
      <c r="F619" s="84"/>
    </row>
    <row r="620" customFormat="false" ht="15.75" hidden="false" customHeight="true" outlineLevel="0" collapsed="false">
      <c r="F620" s="84"/>
    </row>
    <row r="621" customFormat="false" ht="15.75" hidden="false" customHeight="true" outlineLevel="0" collapsed="false">
      <c r="F621" s="84"/>
    </row>
    <row r="622" customFormat="false" ht="15.75" hidden="false" customHeight="true" outlineLevel="0" collapsed="false">
      <c r="F622" s="84"/>
    </row>
    <row r="623" customFormat="false" ht="15.75" hidden="false" customHeight="true" outlineLevel="0" collapsed="false">
      <c r="F623" s="84"/>
    </row>
    <row r="624" customFormat="false" ht="15.75" hidden="false" customHeight="true" outlineLevel="0" collapsed="false">
      <c r="F624" s="84"/>
    </row>
    <row r="625" customFormat="false" ht="15.75" hidden="false" customHeight="true" outlineLevel="0" collapsed="false">
      <c r="F625" s="84"/>
    </row>
    <row r="626" customFormat="false" ht="15.75" hidden="false" customHeight="true" outlineLevel="0" collapsed="false">
      <c r="F626" s="84"/>
    </row>
    <row r="627" customFormat="false" ht="15.75" hidden="false" customHeight="true" outlineLevel="0" collapsed="false">
      <c r="F627" s="84"/>
    </row>
    <row r="628" customFormat="false" ht="15.75" hidden="false" customHeight="true" outlineLevel="0" collapsed="false">
      <c r="F628" s="84"/>
    </row>
    <row r="629" customFormat="false" ht="15.75" hidden="false" customHeight="true" outlineLevel="0" collapsed="false">
      <c r="F629" s="84"/>
    </row>
    <row r="630" customFormat="false" ht="15.75" hidden="false" customHeight="true" outlineLevel="0" collapsed="false">
      <c r="F630" s="84"/>
    </row>
    <row r="631" customFormat="false" ht="15.75" hidden="false" customHeight="true" outlineLevel="0" collapsed="false">
      <c r="F631" s="84"/>
    </row>
    <row r="632" customFormat="false" ht="15.75" hidden="false" customHeight="true" outlineLevel="0" collapsed="false">
      <c r="F632" s="84"/>
    </row>
    <row r="633" customFormat="false" ht="15.75" hidden="false" customHeight="true" outlineLevel="0" collapsed="false">
      <c r="F633" s="84"/>
    </row>
    <row r="634" customFormat="false" ht="15.75" hidden="false" customHeight="true" outlineLevel="0" collapsed="false">
      <c r="F634" s="84"/>
    </row>
    <row r="635" customFormat="false" ht="15.75" hidden="false" customHeight="true" outlineLevel="0" collapsed="false">
      <c r="F635" s="84"/>
    </row>
    <row r="636" customFormat="false" ht="15.75" hidden="false" customHeight="true" outlineLevel="0" collapsed="false">
      <c r="F636" s="84"/>
    </row>
    <row r="637" customFormat="false" ht="15.75" hidden="false" customHeight="true" outlineLevel="0" collapsed="false">
      <c r="F637" s="84"/>
    </row>
    <row r="638" customFormat="false" ht="15.75" hidden="false" customHeight="true" outlineLevel="0" collapsed="false">
      <c r="F638" s="84"/>
    </row>
    <row r="639" customFormat="false" ht="15.75" hidden="false" customHeight="true" outlineLevel="0" collapsed="false">
      <c r="F639" s="84"/>
    </row>
    <row r="640" customFormat="false" ht="15.75" hidden="false" customHeight="true" outlineLevel="0" collapsed="false">
      <c r="F640" s="84"/>
    </row>
    <row r="641" customFormat="false" ht="15.75" hidden="false" customHeight="true" outlineLevel="0" collapsed="false">
      <c r="F641" s="84"/>
    </row>
    <row r="642" customFormat="false" ht="15.75" hidden="false" customHeight="true" outlineLevel="0" collapsed="false">
      <c r="F642" s="84"/>
    </row>
    <row r="643" customFormat="false" ht="15.75" hidden="false" customHeight="true" outlineLevel="0" collapsed="false">
      <c r="F643" s="84"/>
    </row>
    <row r="644" customFormat="false" ht="15.75" hidden="false" customHeight="true" outlineLevel="0" collapsed="false">
      <c r="F644" s="84"/>
    </row>
    <row r="645" customFormat="false" ht="15.75" hidden="false" customHeight="true" outlineLevel="0" collapsed="false">
      <c r="F645" s="84"/>
    </row>
    <row r="646" customFormat="false" ht="15.75" hidden="false" customHeight="true" outlineLevel="0" collapsed="false">
      <c r="F646" s="84"/>
    </row>
    <row r="647" customFormat="false" ht="15.75" hidden="false" customHeight="true" outlineLevel="0" collapsed="false">
      <c r="F647" s="84"/>
    </row>
    <row r="648" customFormat="false" ht="15.75" hidden="false" customHeight="true" outlineLevel="0" collapsed="false">
      <c r="F648" s="84"/>
    </row>
    <row r="649" customFormat="false" ht="15.75" hidden="false" customHeight="true" outlineLevel="0" collapsed="false">
      <c r="F649" s="84"/>
    </row>
    <row r="650" customFormat="false" ht="15.75" hidden="false" customHeight="true" outlineLevel="0" collapsed="false">
      <c r="F650" s="84"/>
    </row>
    <row r="651" customFormat="false" ht="15.75" hidden="false" customHeight="true" outlineLevel="0" collapsed="false">
      <c r="F651" s="84"/>
    </row>
    <row r="652" customFormat="false" ht="15.75" hidden="false" customHeight="true" outlineLevel="0" collapsed="false">
      <c r="F652" s="84"/>
    </row>
    <row r="653" customFormat="false" ht="15.75" hidden="false" customHeight="true" outlineLevel="0" collapsed="false">
      <c r="F653" s="84"/>
    </row>
    <row r="654" customFormat="false" ht="15.75" hidden="false" customHeight="true" outlineLevel="0" collapsed="false">
      <c r="F654" s="84"/>
    </row>
    <row r="655" customFormat="false" ht="15.75" hidden="false" customHeight="true" outlineLevel="0" collapsed="false">
      <c r="F655" s="84"/>
    </row>
    <row r="656" customFormat="false" ht="15.75" hidden="false" customHeight="true" outlineLevel="0" collapsed="false">
      <c r="F656" s="84"/>
    </row>
    <row r="657" customFormat="false" ht="15.75" hidden="false" customHeight="true" outlineLevel="0" collapsed="false">
      <c r="F657" s="84"/>
    </row>
    <row r="658" customFormat="false" ht="15.75" hidden="false" customHeight="true" outlineLevel="0" collapsed="false">
      <c r="F658" s="84"/>
    </row>
    <row r="659" customFormat="false" ht="15.75" hidden="false" customHeight="true" outlineLevel="0" collapsed="false">
      <c r="F659" s="84"/>
    </row>
    <row r="660" customFormat="false" ht="15.75" hidden="false" customHeight="true" outlineLevel="0" collapsed="false">
      <c r="F660" s="84"/>
    </row>
    <row r="661" customFormat="false" ht="15.75" hidden="false" customHeight="true" outlineLevel="0" collapsed="false">
      <c r="F661" s="84"/>
    </row>
    <row r="662" customFormat="false" ht="15.75" hidden="false" customHeight="true" outlineLevel="0" collapsed="false">
      <c r="F662" s="84"/>
    </row>
    <row r="663" customFormat="false" ht="15.75" hidden="false" customHeight="true" outlineLevel="0" collapsed="false">
      <c r="F663" s="84"/>
    </row>
    <row r="664" customFormat="false" ht="15.75" hidden="false" customHeight="true" outlineLevel="0" collapsed="false">
      <c r="F664" s="84"/>
    </row>
    <row r="665" customFormat="false" ht="15.75" hidden="false" customHeight="true" outlineLevel="0" collapsed="false">
      <c r="F665" s="84"/>
    </row>
    <row r="666" customFormat="false" ht="15.75" hidden="false" customHeight="true" outlineLevel="0" collapsed="false">
      <c r="F666" s="84"/>
    </row>
    <row r="667" customFormat="false" ht="15.75" hidden="false" customHeight="true" outlineLevel="0" collapsed="false">
      <c r="F667" s="84"/>
    </row>
    <row r="668" customFormat="false" ht="15.75" hidden="false" customHeight="true" outlineLevel="0" collapsed="false">
      <c r="F668" s="84"/>
    </row>
    <row r="669" customFormat="false" ht="15.75" hidden="false" customHeight="true" outlineLevel="0" collapsed="false">
      <c r="F669" s="84"/>
    </row>
    <row r="670" customFormat="false" ht="15.75" hidden="false" customHeight="true" outlineLevel="0" collapsed="false">
      <c r="F670" s="84"/>
    </row>
    <row r="671" customFormat="false" ht="15.75" hidden="false" customHeight="true" outlineLevel="0" collapsed="false">
      <c r="F671" s="84"/>
    </row>
    <row r="672" customFormat="false" ht="15.75" hidden="false" customHeight="true" outlineLevel="0" collapsed="false">
      <c r="F672" s="84"/>
    </row>
    <row r="673" customFormat="false" ht="15.75" hidden="false" customHeight="true" outlineLevel="0" collapsed="false">
      <c r="F673" s="84"/>
    </row>
    <row r="674" customFormat="false" ht="15.75" hidden="false" customHeight="true" outlineLevel="0" collapsed="false">
      <c r="F674" s="84"/>
    </row>
    <row r="675" customFormat="false" ht="15.75" hidden="false" customHeight="true" outlineLevel="0" collapsed="false">
      <c r="F675" s="84"/>
    </row>
    <row r="676" customFormat="false" ht="15.75" hidden="false" customHeight="true" outlineLevel="0" collapsed="false">
      <c r="F676" s="84"/>
    </row>
    <row r="677" customFormat="false" ht="15.75" hidden="false" customHeight="true" outlineLevel="0" collapsed="false">
      <c r="F677" s="84"/>
    </row>
    <row r="678" customFormat="false" ht="15.75" hidden="false" customHeight="true" outlineLevel="0" collapsed="false">
      <c r="F678" s="84"/>
    </row>
    <row r="679" customFormat="false" ht="15.75" hidden="false" customHeight="true" outlineLevel="0" collapsed="false">
      <c r="F679" s="84"/>
    </row>
    <row r="680" customFormat="false" ht="15.75" hidden="false" customHeight="true" outlineLevel="0" collapsed="false">
      <c r="F680" s="84"/>
    </row>
    <row r="681" customFormat="false" ht="15.75" hidden="false" customHeight="true" outlineLevel="0" collapsed="false">
      <c r="F681" s="84"/>
    </row>
    <row r="682" customFormat="false" ht="15.75" hidden="false" customHeight="true" outlineLevel="0" collapsed="false">
      <c r="F682" s="84"/>
    </row>
    <row r="683" customFormat="false" ht="15.75" hidden="false" customHeight="true" outlineLevel="0" collapsed="false">
      <c r="F683" s="84"/>
    </row>
    <row r="684" customFormat="false" ht="15.75" hidden="false" customHeight="true" outlineLevel="0" collapsed="false">
      <c r="F684" s="84"/>
    </row>
    <row r="685" customFormat="false" ht="15.75" hidden="false" customHeight="true" outlineLevel="0" collapsed="false">
      <c r="F685" s="84"/>
    </row>
    <row r="686" customFormat="false" ht="15.75" hidden="false" customHeight="true" outlineLevel="0" collapsed="false">
      <c r="F686" s="84"/>
    </row>
    <row r="687" customFormat="false" ht="15.75" hidden="false" customHeight="true" outlineLevel="0" collapsed="false">
      <c r="F687" s="84"/>
    </row>
    <row r="688" customFormat="false" ht="15.75" hidden="false" customHeight="true" outlineLevel="0" collapsed="false">
      <c r="F688" s="84"/>
    </row>
    <row r="689" customFormat="false" ht="15.75" hidden="false" customHeight="true" outlineLevel="0" collapsed="false">
      <c r="F689" s="84"/>
    </row>
    <row r="690" customFormat="false" ht="15.75" hidden="false" customHeight="true" outlineLevel="0" collapsed="false">
      <c r="F690" s="84"/>
    </row>
    <row r="691" customFormat="false" ht="15.75" hidden="false" customHeight="true" outlineLevel="0" collapsed="false">
      <c r="F691" s="84"/>
    </row>
    <row r="692" customFormat="false" ht="15.75" hidden="false" customHeight="true" outlineLevel="0" collapsed="false">
      <c r="F692" s="84"/>
    </row>
    <row r="693" customFormat="false" ht="15.75" hidden="false" customHeight="true" outlineLevel="0" collapsed="false">
      <c r="F693" s="84"/>
    </row>
    <row r="694" customFormat="false" ht="15.75" hidden="false" customHeight="true" outlineLevel="0" collapsed="false">
      <c r="F694" s="84"/>
    </row>
    <row r="695" customFormat="false" ht="15.75" hidden="false" customHeight="true" outlineLevel="0" collapsed="false">
      <c r="F695" s="84"/>
    </row>
    <row r="696" customFormat="false" ht="15.75" hidden="false" customHeight="true" outlineLevel="0" collapsed="false">
      <c r="F696" s="84"/>
    </row>
    <row r="697" customFormat="false" ht="15.75" hidden="false" customHeight="true" outlineLevel="0" collapsed="false">
      <c r="F697" s="84"/>
    </row>
    <row r="698" customFormat="false" ht="15.75" hidden="false" customHeight="true" outlineLevel="0" collapsed="false">
      <c r="F698" s="84"/>
    </row>
    <row r="699" customFormat="false" ht="15.75" hidden="false" customHeight="true" outlineLevel="0" collapsed="false">
      <c r="F699" s="84"/>
    </row>
    <row r="700" customFormat="false" ht="15.75" hidden="false" customHeight="true" outlineLevel="0" collapsed="false">
      <c r="F700" s="84"/>
    </row>
    <row r="701" customFormat="false" ht="15.75" hidden="false" customHeight="true" outlineLevel="0" collapsed="false">
      <c r="F701" s="84"/>
    </row>
    <row r="702" customFormat="false" ht="15.75" hidden="false" customHeight="true" outlineLevel="0" collapsed="false">
      <c r="F702" s="84"/>
    </row>
    <row r="703" customFormat="false" ht="15.75" hidden="false" customHeight="true" outlineLevel="0" collapsed="false">
      <c r="F703" s="84"/>
    </row>
    <row r="704" customFormat="false" ht="15.75" hidden="false" customHeight="true" outlineLevel="0" collapsed="false">
      <c r="F704" s="84"/>
    </row>
    <row r="705" customFormat="false" ht="15.75" hidden="false" customHeight="true" outlineLevel="0" collapsed="false">
      <c r="F705" s="84"/>
    </row>
    <row r="706" customFormat="false" ht="15.75" hidden="false" customHeight="true" outlineLevel="0" collapsed="false">
      <c r="F706" s="84"/>
    </row>
    <row r="707" customFormat="false" ht="15.75" hidden="false" customHeight="true" outlineLevel="0" collapsed="false">
      <c r="F707" s="84"/>
    </row>
    <row r="708" customFormat="false" ht="15.75" hidden="false" customHeight="true" outlineLevel="0" collapsed="false">
      <c r="F708" s="84"/>
    </row>
    <row r="709" customFormat="false" ht="15.75" hidden="false" customHeight="true" outlineLevel="0" collapsed="false">
      <c r="F709" s="84"/>
    </row>
    <row r="710" customFormat="false" ht="15.75" hidden="false" customHeight="true" outlineLevel="0" collapsed="false">
      <c r="F710" s="84"/>
    </row>
    <row r="711" customFormat="false" ht="15.75" hidden="false" customHeight="true" outlineLevel="0" collapsed="false">
      <c r="F711" s="84"/>
    </row>
    <row r="712" customFormat="false" ht="15.75" hidden="false" customHeight="true" outlineLevel="0" collapsed="false">
      <c r="F712" s="84"/>
    </row>
    <row r="713" customFormat="false" ht="15.75" hidden="false" customHeight="true" outlineLevel="0" collapsed="false">
      <c r="F713" s="84"/>
    </row>
    <row r="714" customFormat="false" ht="15.75" hidden="false" customHeight="true" outlineLevel="0" collapsed="false">
      <c r="F714" s="84"/>
    </row>
    <row r="715" customFormat="false" ht="15.75" hidden="false" customHeight="true" outlineLevel="0" collapsed="false">
      <c r="F715" s="84"/>
    </row>
    <row r="716" customFormat="false" ht="15.75" hidden="false" customHeight="true" outlineLevel="0" collapsed="false">
      <c r="F716" s="84"/>
    </row>
    <row r="717" customFormat="false" ht="15.75" hidden="false" customHeight="true" outlineLevel="0" collapsed="false">
      <c r="F717" s="84"/>
    </row>
    <row r="718" customFormat="false" ht="15.75" hidden="false" customHeight="true" outlineLevel="0" collapsed="false">
      <c r="F718" s="84"/>
    </row>
    <row r="719" customFormat="false" ht="15.75" hidden="false" customHeight="true" outlineLevel="0" collapsed="false">
      <c r="F719" s="84"/>
    </row>
    <row r="720" customFormat="false" ht="15.75" hidden="false" customHeight="true" outlineLevel="0" collapsed="false">
      <c r="F720" s="84"/>
    </row>
    <row r="721" customFormat="false" ht="15.75" hidden="false" customHeight="true" outlineLevel="0" collapsed="false">
      <c r="F721" s="84"/>
    </row>
    <row r="722" customFormat="false" ht="15.75" hidden="false" customHeight="true" outlineLevel="0" collapsed="false">
      <c r="F722" s="84"/>
    </row>
    <row r="723" customFormat="false" ht="15.75" hidden="false" customHeight="true" outlineLevel="0" collapsed="false">
      <c r="F723" s="84"/>
    </row>
    <row r="724" customFormat="false" ht="15.75" hidden="false" customHeight="true" outlineLevel="0" collapsed="false">
      <c r="F724" s="84"/>
    </row>
    <row r="725" customFormat="false" ht="15.75" hidden="false" customHeight="true" outlineLevel="0" collapsed="false">
      <c r="F725" s="84"/>
    </row>
    <row r="726" customFormat="false" ht="15.75" hidden="false" customHeight="true" outlineLevel="0" collapsed="false">
      <c r="F726" s="84"/>
    </row>
    <row r="727" customFormat="false" ht="15.75" hidden="false" customHeight="true" outlineLevel="0" collapsed="false">
      <c r="F727" s="84"/>
    </row>
    <row r="728" customFormat="false" ht="15.75" hidden="false" customHeight="true" outlineLevel="0" collapsed="false">
      <c r="F728" s="84"/>
    </row>
    <row r="729" customFormat="false" ht="15.75" hidden="false" customHeight="true" outlineLevel="0" collapsed="false">
      <c r="F729" s="84"/>
    </row>
    <row r="730" customFormat="false" ht="15.75" hidden="false" customHeight="true" outlineLevel="0" collapsed="false">
      <c r="F730" s="84"/>
    </row>
    <row r="731" customFormat="false" ht="15.75" hidden="false" customHeight="true" outlineLevel="0" collapsed="false">
      <c r="F731" s="84"/>
    </row>
    <row r="732" customFormat="false" ht="15.75" hidden="false" customHeight="true" outlineLevel="0" collapsed="false">
      <c r="F732" s="84"/>
    </row>
    <row r="733" customFormat="false" ht="15.75" hidden="false" customHeight="true" outlineLevel="0" collapsed="false">
      <c r="F733" s="84"/>
    </row>
    <row r="734" customFormat="false" ht="15.75" hidden="false" customHeight="true" outlineLevel="0" collapsed="false">
      <c r="F734" s="84"/>
    </row>
    <row r="735" customFormat="false" ht="15.75" hidden="false" customHeight="true" outlineLevel="0" collapsed="false">
      <c r="F735" s="84"/>
    </row>
    <row r="736" customFormat="false" ht="15.75" hidden="false" customHeight="true" outlineLevel="0" collapsed="false">
      <c r="F736" s="84"/>
    </row>
    <row r="737" customFormat="false" ht="15.75" hidden="false" customHeight="true" outlineLevel="0" collapsed="false">
      <c r="F737" s="84"/>
    </row>
    <row r="738" customFormat="false" ht="15.75" hidden="false" customHeight="true" outlineLevel="0" collapsed="false">
      <c r="F738" s="84"/>
    </row>
    <row r="739" customFormat="false" ht="15.75" hidden="false" customHeight="true" outlineLevel="0" collapsed="false">
      <c r="F739" s="84"/>
    </row>
    <row r="740" customFormat="false" ht="15.75" hidden="false" customHeight="true" outlineLevel="0" collapsed="false">
      <c r="F740" s="84"/>
    </row>
    <row r="741" customFormat="false" ht="15.75" hidden="false" customHeight="true" outlineLevel="0" collapsed="false">
      <c r="F741" s="84"/>
    </row>
    <row r="742" customFormat="false" ht="15.75" hidden="false" customHeight="true" outlineLevel="0" collapsed="false">
      <c r="F742" s="84"/>
    </row>
    <row r="743" customFormat="false" ht="15.75" hidden="false" customHeight="true" outlineLevel="0" collapsed="false">
      <c r="F743" s="84"/>
    </row>
    <row r="744" customFormat="false" ht="15.75" hidden="false" customHeight="true" outlineLevel="0" collapsed="false">
      <c r="F744" s="84"/>
    </row>
    <row r="745" customFormat="false" ht="15.75" hidden="false" customHeight="true" outlineLevel="0" collapsed="false">
      <c r="F745" s="84"/>
    </row>
    <row r="746" customFormat="false" ht="15.75" hidden="false" customHeight="true" outlineLevel="0" collapsed="false">
      <c r="F746" s="84"/>
    </row>
    <row r="747" customFormat="false" ht="15.75" hidden="false" customHeight="true" outlineLevel="0" collapsed="false">
      <c r="F747" s="84"/>
    </row>
    <row r="748" customFormat="false" ht="15.75" hidden="false" customHeight="true" outlineLevel="0" collapsed="false">
      <c r="F748" s="84"/>
    </row>
    <row r="749" customFormat="false" ht="15.75" hidden="false" customHeight="true" outlineLevel="0" collapsed="false">
      <c r="F749" s="84"/>
    </row>
    <row r="750" customFormat="false" ht="15.75" hidden="false" customHeight="true" outlineLevel="0" collapsed="false">
      <c r="F750" s="84"/>
    </row>
    <row r="751" customFormat="false" ht="15.75" hidden="false" customHeight="true" outlineLevel="0" collapsed="false">
      <c r="F751" s="84"/>
    </row>
    <row r="752" customFormat="false" ht="15.75" hidden="false" customHeight="true" outlineLevel="0" collapsed="false">
      <c r="F752" s="84"/>
    </row>
    <row r="753" customFormat="false" ht="15.75" hidden="false" customHeight="true" outlineLevel="0" collapsed="false">
      <c r="F753" s="84"/>
    </row>
    <row r="754" customFormat="false" ht="15.75" hidden="false" customHeight="true" outlineLevel="0" collapsed="false">
      <c r="F754" s="84"/>
    </row>
    <row r="755" customFormat="false" ht="15.75" hidden="false" customHeight="true" outlineLevel="0" collapsed="false">
      <c r="F755" s="84"/>
    </row>
    <row r="756" customFormat="false" ht="15.75" hidden="false" customHeight="true" outlineLevel="0" collapsed="false">
      <c r="F756" s="84"/>
    </row>
    <row r="757" customFormat="false" ht="15.75" hidden="false" customHeight="true" outlineLevel="0" collapsed="false">
      <c r="F757" s="84"/>
    </row>
    <row r="758" customFormat="false" ht="15.75" hidden="false" customHeight="true" outlineLevel="0" collapsed="false">
      <c r="F758" s="84"/>
    </row>
    <row r="759" customFormat="false" ht="15.75" hidden="false" customHeight="true" outlineLevel="0" collapsed="false">
      <c r="F759" s="84"/>
    </row>
    <row r="760" customFormat="false" ht="15.75" hidden="false" customHeight="true" outlineLevel="0" collapsed="false">
      <c r="F760" s="84"/>
    </row>
    <row r="761" customFormat="false" ht="15.75" hidden="false" customHeight="true" outlineLevel="0" collapsed="false">
      <c r="F761" s="84"/>
    </row>
    <row r="762" customFormat="false" ht="15.75" hidden="false" customHeight="true" outlineLevel="0" collapsed="false">
      <c r="F762" s="84"/>
    </row>
    <row r="763" customFormat="false" ht="15.75" hidden="false" customHeight="true" outlineLevel="0" collapsed="false">
      <c r="F763" s="84"/>
    </row>
    <row r="764" customFormat="false" ht="15.75" hidden="false" customHeight="true" outlineLevel="0" collapsed="false">
      <c r="F764" s="84"/>
    </row>
    <row r="765" customFormat="false" ht="15.75" hidden="false" customHeight="true" outlineLevel="0" collapsed="false">
      <c r="F765" s="84"/>
    </row>
    <row r="766" customFormat="false" ht="15.75" hidden="false" customHeight="true" outlineLevel="0" collapsed="false">
      <c r="F766" s="84"/>
    </row>
    <row r="767" customFormat="false" ht="15.75" hidden="false" customHeight="true" outlineLevel="0" collapsed="false">
      <c r="F767" s="84"/>
    </row>
    <row r="768" customFormat="false" ht="15.75" hidden="false" customHeight="true" outlineLevel="0" collapsed="false">
      <c r="F768" s="84"/>
    </row>
    <row r="769" customFormat="false" ht="15.75" hidden="false" customHeight="true" outlineLevel="0" collapsed="false">
      <c r="F769" s="84"/>
    </row>
    <row r="770" customFormat="false" ht="15.75" hidden="false" customHeight="true" outlineLevel="0" collapsed="false">
      <c r="F770" s="84"/>
    </row>
    <row r="771" customFormat="false" ht="15.75" hidden="false" customHeight="true" outlineLevel="0" collapsed="false">
      <c r="F771" s="84"/>
    </row>
    <row r="772" customFormat="false" ht="15.75" hidden="false" customHeight="true" outlineLevel="0" collapsed="false">
      <c r="F772" s="84"/>
    </row>
    <row r="773" customFormat="false" ht="15.75" hidden="false" customHeight="true" outlineLevel="0" collapsed="false">
      <c r="F773" s="84"/>
    </row>
    <row r="774" customFormat="false" ht="15.75" hidden="false" customHeight="true" outlineLevel="0" collapsed="false">
      <c r="F774" s="84"/>
    </row>
    <row r="775" customFormat="false" ht="15.75" hidden="false" customHeight="true" outlineLevel="0" collapsed="false">
      <c r="F775" s="84"/>
    </row>
    <row r="776" customFormat="false" ht="15.75" hidden="false" customHeight="true" outlineLevel="0" collapsed="false">
      <c r="F776" s="84"/>
    </row>
    <row r="777" customFormat="false" ht="15.75" hidden="false" customHeight="true" outlineLevel="0" collapsed="false">
      <c r="F777" s="84"/>
    </row>
    <row r="778" customFormat="false" ht="15.75" hidden="false" customHeight="true" outlineLevel="0" collapsed="false">
      <c r="F778" s="84"/>
    </row>
    <row r="779" customFormat="false" ht="15.75" hidden="false" customHeight="true" outlineLevel="0" collapsed="false">
      <c r="F779" s="84"/>
    </row>
    <row r="780" customFormat="false" ht="15.75" hidden="false" customHeight="true" outlineLevel="0" collapsed="false">
      <c r="F780" s="84"/>
    </row>
    <row r="781" customFormat="false" ht="15.75" hidden="false" customHeight="true" outlineLevel="0" collapsed="false">
      <c r="F781" s="84"/>
    </row>
    <row r="782" customFormat="false" ht="15.75" hidden="false" customHeight="true" outlineLevel="0" collapsed="false">
      <c r="F782" s="84"/>
    </row>
    <row r="783" customFormat="false" ht="15.75" hidden="false" customHeight="true" outlineLevel="0" collapsed="false">
      <c r="F783" s="84"/>
    </row>
    <row r="784" customFormat="false" ht="15.75" hidden="false" customHeight="true" outlineLevel="0" collapsed="false">
      <c r="F784" s="84"/>
    </row>
    <row r="785" customFormat="false" ht="15.75" hidden="false" customHeight="true" outlineLevel="0" collapsed="false">
      <c r="F785" s="84"/>
    </row>
    <row r="786" customFormat="false" ht="15.75" hidden="false" customHeight="true" outlineLevel="0" collapsed="false">
      <c r="F786" s="84"/>
    </row>
    <row r="787" customFormat="false" ht="15.75" hidden="false" customHeight="true" outlineLevel="0" collapsed="false">
      <c r="F787" s="84"/>
    </row>
    <row r="788" customFormat="false" ht="15.75" hidden="false" customHeight="true" outlineLevel="0" collapsed="false">
      <c r="F788" s="84"/>
    </row>
    <row r="789" customFormat="false" ht="15.75" hidden="false" customHeight="true" outlineLevel="0" collapsed="false">
      <c r="F789" s="84"/>
    </row>
    <row r="790" customFormat="false" ht="15.75" hidden="false" customHeight="true" outlineLevel="0" collapsed="false">
      <c r="F790" s="84"/>
    </row>
    <row r="791" customFormat="false" ht="15.75" hidden="false" customHeight="true" outlineLevel="0" collapsed="false">
      <c r="F791" s="84"/>
    </row>
    <row r="792" customFormat="false" ht="15.75" hidden="false" customHeight="true" outlineLevel="0" collapsed="false">
      <c r="F792" s="84"/>
    </row>
    <row r="793" customFormat="false" ht="15.75" hidden="false" customHeight="true" outlineLevel="0" collapsed="false">
      <c r="F793" s="84"/>
    </row>
    <row r="794" customFormat="false" ht="15.75" hidden="false" customHeight="true" outlineLevel="0" collapsed="false">
      <c r="F794" s="84"/>
    </row>
    <row r="795" customFormat="false" ht="15.75" hidden="false" customHeight="true" outlineLevel="0" collapsed="false">
      <c r="F795" s="84"/>
    </row>
    <row r="796" customFormat="false" ht="15.75" hidden="false" customHeight="true" outlineLevel="0" collapsed="false">
      <c r="F796" s="84"/>
    </row>
    <row r="797" customFormat="false" ht="15.75" hidden="false" customHeight="true" outlineLevel="0" collapsed="false">
      <c r="F797" s="84"/>
    </row>
    <row r="798" customFormat="false" ht="15.75" hidden="false" customHeight="true" outlineLevel="0" collapsed="false">
      <c r="F798" s="84"/>
    </row>
    <row r="799" customFormat="false" ht="15.75" hidden="false" customHeight="true" outlineLevel="0" collapsed="false">
      <c r="F799" s="84"/>
    </row>
    <row r="800" customFormat="false" ht="15.75" hidden="false" customHeight="true" outlineLevel="0" collapsed="false">
      <c r="F800" s="84"/>
    </row>
    <row r="801" customFormat="false" ht="15.75" hidden="false" customHeight="true" outlineLevel="0" collapsed="false">
      <c r="F801" s="84"/>
    </row>
    <row r="802" customFormat="false" ht="15.75" hidden="false" customHeight="true" outlineLevel="0" collapsed="false">
      <c r="F802" s="84"/>
    </row>
    <row r="803" customFormat="false" ht="15.75" hidden="false" customHeight="true" outlineLevel="0" collapsed="false">
      <c r="F803" s="84"/>
    </row>
    <row r="804" customFormat="false" ht="15.75" hidden="false" customHeight="true" outlineLevel="0" collapsed="false">
      <c r="F804" s="84"/>
    </row>
    <row r="805" customFormat="false" ht="15.75" hidden="false" customHeight="true" outlineLevel="0" collapsed="false">
      <c r="F805" s="84"/>
    </row>
    <row r="806" customFormat="false" ht="15.75" hidden="false" customHeight="true" outlineLevel="0" collapsed="false">
      <c r="F806" s="84"/>
    </row>
    <row r="807" customFormat="false" ht="15.75" hidden="false" customHeight="true" outlineLevel="0" collapsed="false">
      <c r="F807" s="84"/>
    </row>
    <row r="808" customFormat="false" ht="15.75" hidden="false" customHeight="true" outlineLevel="0" collapsed="false">
      <c r="F808" s="84"/>
    </row>
    <row r="809" customFormat="false" ht="15.75" hidden="false" customHeight="true" outlineLevel="0" collapsed="false">
      <c r="F809" s="84"/>
    </row>
    <row r="810" customFormat="false" ht="15.75" hidden="false" customHeight="true" outlineLevel="0" collapsed="false">
      <c r="F810" s="84"/>
    </row>
    <row r="811" customFormat="false" ht="15.75" hidden="false" customHeight="true" outlineLevel="0" collapsed="false">
      <c r="F811" s="84"/>
    </row>
    <row r="812" customFormat="false" ht="15.75" hidden="false" customHeight="true" outlineLevel="0" collapsed="false">
      <c r="F812" s="84"/>
    </row>
    <row r="813" customFormat="false" ht="15.75" hidden="false" customHeight="true" outlineLevel="0" collapsed="false">
      <c r="F813" s="84"/>
    </row>
    <row r="814" customFormat="false" ht="15.75" hidden="false" customHeight="true" outlineLevel="0" collapsed="false">
      <c r="F814" s="84"/>
    </row>
    <row r="815" customFormat="false" ht="15.75" hidden="false" customHeight="true" outlineLevel="0" collapsed="false">
      <c r="F815" s="84"/>
    </row>
    <row r="816" customFormat="false" ht="15.75" hidden="false" customHeight="true" outlineLevel="0" collapsed="false">
      <c r="F816" s="84"/>
    </row>
    <row r="817" customFormat="false" ht="15.75" hidden="false" customHeight="true" outlineLevel="0" collapsed="false">
      <c r="F817" s="84"/>
    </row>
    <row r="818" customFormat="false" ht="15.75" hidden="false" customHeight="true" outlineLevel="0" collapsed="false">
      <c r="F818" s="84"/>
    </row>
    <row r="819" customFormat="false" ht="15.75" hidden="false" customHeight="true" outlineLevel="0" collapsed="false">
      <c r="F819" s="84"/>
    </row>
    <row r="820" customFormat="false" ht="15.75" hidden="false" customHeight="true" outlineLevel="0" collapsed="false">
      <c r="F820" s="84"/>
    </row>
    <row r="821" customFormat="false" ht="15.75" hidden="false" customHeight="true" outlineLevel="0" collapsed="false">
      <c r="F821" s="84"/>
    </row>
    <row r="822" customFormat="false" ht="15.75" hidden="false" customHeight="true" outlineLevel="0" collapsed="false">
      <c r="F822" s="84"/>
    </row>
    <row r="823" customFormat="false" ht="15.75" hidden="false" customHeight="true" outlineLevel="0" collapsed="false">
      <c r="F823" s="84"/>
    </row>
    <row r="824" customFormat="false" ht="15.75" hidden="false" customHeight="true" outlineLevel="0" collapsed="false">
      <c r="F824" s="84"/>
    </row>
    <row r="825" customFormat="false" ht="15.75" hidden="false" customHeight="true" outlineLevel="0" collapsed="false">
      <c r="F825" s="84"/>
    </row>
    <row r="826" customFormat="false" ht="15.75" hidden="false" customHeight="true" outlineLevel="0" collapsed="false">
      <c r="F826" s="84"/>
    </row>
    <row r="827" customFormat="false" ht="15.75" hidden="false" customHeight="true" outlineLevel="0" collapsed="false">
      <c r="F827" s="84"/>
    </row>
    <row r="828" customFormat="false" ht="15.75" hidden="false" customHeight="true" outlineLevel="0" collapsed="false">
      <c r="F828" s="84"/>
    </row>
    <row r="829" customFormat="false" ht="15.75" hidden="false" customHeight="true" outlineLevel="0" collapsed="false">
      <c r="F829" s="84"/>
    </row>
    <row r="830" customFormat="false" ht="15.75" hidden="false" customHeight="true" outlineLevel="0" collapsed="false">
      <c r="F830" s="84"/>
    </row>
    <row r="831" customFormat="false" ht="15.75" hidden="false" customHeight="true" outlineLevel="0" collapsed="false">
      <c r="F831" s="84"/>
    </row>
    <row r="832" customFormat="false" ht="15.75" hidden="false" customHeight="true" outlineLevel="0" collapsed="false">
      <c r="F832" s="84"/>
    </row>
    <row r="833" customFormat="false" ht="15.75" hidden="false" customHeight="true" outlineLevel="0" collapsed="false">
      <c r="F833" s="84"/>
    </row>
    <row r="834" customFormat="false" ht="15.75" hidden="false" customHeight="true" outlineLevel="0" collapsed="false">
      <c r="F834" s="84"/>
    </row>
    <row r="835" customFormat="false" ht="15.75" hidden="false" customHeight="true" outlineLevel="0" collapsed="false">
      <c r="F835" s="84"/>
    </row>
    <row r="836" customFormat="false" ht="15.75" hidden="false" customHeight="true" outlineLevel="0" collapsed="false">
      <c r="F836" s="84"/>
    </row>
    <row r="837" customFormat="false" ht="15.75" hidden="false" customHeight="true" outlineLevel="0" collapsed="false">
      <c r="F837" s="84"/>
    </row>
    <row r="838" customFormat="false" ht="15.75" hidden="false" customHeight="true" outlineLevel="0" collapsed="false">
      <c r="F838" s="84"/>
    </row>
    <row r="839" customFormat="false" ht="15.75" hidden="false" customHeight="true" outlineLevel="0" collapsed="false">
      <c r="F839" s="84"/>
    </row>
    <row r="840" customFormat="false" ht="15.75" hidden="false" customHeight="true" outlineLevel="0" collapsed="false">
      <c r="F840" s="84"/>
    </row>
    <row r="841" customFormat="false" ht="15.75" hidden="false" customHeight="true" outlineLevel="0" collapsed="false">
      <c r="F841" s="84"/>
    </row>
    <row r="842" customFormat="false" ht="15.75" hidden="false" customHeight="true" outlineLevel="0" collapsed="false">
      <c r="F842" s="84"/>
    </row>
    <row r="843" customFormat="false" ht="15.75" hidden="false" customHeight="true" outlineLevel="0" collapsed="false">
      <c r="F843" s="84"/>
    </row>
    <row r="844" customFormat="false" ht="15.75" hidden="false" customHeight="true" outlineLevel="0" collapsed="false">
      <c r="F844" s="84"/>
    </row>
    <row r="845" customFormat="false" ht="15.75" hidden="false" customHeight="true" outlineLevel="0" collapsed="false">
      <c r="F845" s="84"/>
    </row>
    <row r="846" customFormat="false" ht="15.75" hidden="false" customHeight="true" outlineLevel="0" collapsed="false">
      <c r="F846" s="84"/>
    </row>
    <row r="847" customFormat="false" ht="15.75" hidden="false" customHeight="true" outlineLevel="0" collapsed="false">
      <c r="F847" s="84"/>
    </row>
    <row r="848" customFormat="false" ht="15.75" hidden="false" customHeight="true" outlineLevel="0" collapsed="false">
      <c r="F848" s="84"/>
    </row>
    <row r="849" customFormat="false" ht="15.75" hidden="false" customHeight="true" outlineLevel="0" collapsed="false">
      <c r="F849" s="84"/>
    </row>
    <row r="850" customFormat="false" ht="15.75" hidden="false" customHeight="true" outlineLevel="0" collapsed="false">
      <c r="F850" s="84"/>
    </row>
    <row r="851" customFormat="false" ht="15.75" hidden="false" customHeight="true" outlineLevel="0" collapsed="false">
      <c r="F851" s="84"/>
    </row>
    <row r="852" customFormat="false" ht="15.75" hidden="false" customHeight="true" outlineLevel="0" collapsed="false">
      <c r="F852" s="84"/>
    </row>
    <row r="853" customFormat="false" ht="15.75" hidden="false" customHeight="true" outlineLevel="0" collapsed="false">
      <c r="F853" s="84"/>
    </row>
    <row r="854" customFormat="false" ht="15.75" hidden="false" customHeight="true" outlineLevel="0" collapsed="false">
      <c r="F854" s="84"/>
    </row>
    <row r="855" customFormat="false" ht="15.75" hidden="false" customHeight="true" outlineLevel="0" collapsed="false">
      <c r="F855" s="84"/>
    </row>
    <row r="856" customFormat="false" ht="15.75" hidden="false" customHeight="true" outlineLevel="0" collapsed="false">
      <c r="F856" s="84"/>
    </row>
    <row r="857" customFormat="false" ht="15.75" hidden="false" customHeight="true" outlineLevel="0" collapsed="false">
      <c r="F857" s="84"/>
    </row>
    <row r="858" customFormat="false" ht="15.75" hidden="false" customHeight="true" outlineLevel="0" collapsed="false">
      <c r="F858" s="84"/>
    </row>
    <row r="859" customFormat="false" ht="15.75" hidden="false" customHeight="true" outlineLevel="0" collapsed="false">
      <c r="F859" s="84"/>
    </row>
    <row r="860" customFormat="false" ht="15.75" hidden="false" customHeight="true" outlineLevel="0" collapsed="false">
      <c r="F860" s="84"/>
    </row>
    <row r="861" customFormat="false" ht="15.75" hidden="false" customHeight="true" outlineLevel="0" collapsed="false">
      <c r="F861" s="84"/>
    </row>
    <row r="862" customFormat="false" ht="15.75" hidden="false" customHeight="true" outlineLevel="0" collapsed="false">
      <c r="F862" s="84"/>
    </row>
    <row r="863" customFormat="false" ht="15.75" hidden="false" customHeight="true" outlineLevel="0" collapsed="false">
      <c r="F863" s="84"/>
    </row>
    <row r="864" customFormat="false" ht="15.75" hidden="false" customHeight="true" outlineLevel="0" collapsed="false">
      <c r="F864" s="84"/>
    </row>
    <row r="865" customFormat="false" ht="15.75" hidden="false" customHeight="true" outlineLevel="0" collapsed="false">
      <c r="F865" s="84"/>
    </row>
    <row r="866" customFormat="false" ht="15.75" hidden="false" customHeight="true" outlineLevel="0" collapsed="false">
      <c r="F866" s="84"/>
    </row>
    <row r="867" customFormat="false" ht="15.75" hidden="false" customHeight="true" outlineLevel="0" collapsed="false">
      <c r="F867" s="84"/>
    </row>
    <row r="868" customFormat="false" ht="15.75" hidden="false" customHeight="true" outlineLevel="0" collapsed="false">
      <c r="F868" s="84"/>
    </row>
    <row r="869" customFormat="false" ht="15.75" hidden="false" customHeight="true" outlineLevel="0" collapsed="false">
      <c r="F869" s="84"/>
    </row>
    <row r="870" customFormat="false" ht="15.75" hidden="false" customHeight="true" outlineLevel="0" collapsed="false">
      <c r="F870" s="84"/>
    </row>
    <row r="871" customFormat="false" ht="15.75" hidden="false" customHeight="true" outlineLevel="0" collapsed="false">
      <c r="F871" s="84"/>
    </row>
    <row r="872" customFormat="false" ht="15.75" hidden="false" customHeight="true" outlineLevel="0" collapsed="false">
      <c r="F872" s="84"/>
    </row>
    <row r="873" customFormat="false" ht="15.75" hidden="false" customHeight="true" outlineLevel="0" collapsed="false">
      <c r="F873" s="84"/>
    </row>
    <row r="874" customFormat="false" ht="15.75" hidden="false" customHeight="true" outlineLevel="0" collapsed="false">
      <c r="F874" s="84"/>
    </row>
    <row r="875" customFormat="false" ht="15.75" hidden="false" customHeight="true" outlineLevel="0" collapsed="false">
      <c r="F875" s="84"/>
    </row>
    <row r="876" customFormat="false" ht="15.75" hidden="false" customHeight="true" outlineLevel="0" collapsed="false">
      <c r="F876" s="84"/>
    </row>
    <row r="877" customFormat="false" ht="15.75" hidden="false" customHeight="true" outlineLevel="0" collapsed="false">
      <c r="F877" s="84"/>
    </row>
    <row r="878" customFormat="false" ht="15.75" hidden="false" customHeight="true" outlineLevel="0" collapsed="false">
      <c r="F878" s="84"/>
    </row>
    <row r="879" customFormat="false" ht="15.75" hidden="false" customHeight="true" outlineLevel="0" collapsed="false">
      <c r="F879" s="84"/>
    </row>
    <row r="880" customFormat="false" ht="15.75" hidden="false" customHeight="true" outlineLevel="0" collapsed="false">
      <c r="F880" s="84"/>
    </row>
    <row r="881" customFormat="false" ht="15.75" hidden="false" customHeight="true" outlineLevel="0" collapsed="false">
      <c r="F881" s="84"/>
    </row>
    <row r="882" customFormat="false" ht="15.75" hidden="false" customHeight="true" outlineLevel="0" collapsed="false">
      <c r="F882" s="84"/>
    </row>
    <row r="883" customFormat="false" ht="15.75" hidden="false" customHeight="true" outlineLevel="0" collapsed="false">
      <c r="F883" s="84"/>
    </row>
    <row r="884" customFormat="false" ht="15.75" hidden="false" customHeight="true" outlineLevel="0" collapsed="false">
      <c r="F884" s="84"/>
    </row>
    <row r="885" customFormat="false" ht="15.75" hidden="false" customHeight="true" outlineLevel="0" collapsed="false">
      <c r="F885" s="84"/>
    </row>
    <row r="886" customFormat="false" ht="15.75" hidden="false" customHeight="true" outlineLevel="0" collapsed="false">
      <c r="F886" s="84"/>
    </row>
    <row r="887" customFormat="false" ht="15.75" hidden="false" customHeight="true" outlineLevel="0" collapsed="false">
      <c r="F887" s="84"/>
    </row>
    <row r="888" customFormat="false" ht="15.75" hidden="false" customHeight="true" outlineLevel="0" collapsed="false">
      <c r="F888" s="84"/>
    </row>
    <row r="889" customFormat="false" ht="15.75" hidden="false" customHeight="true" outlineLevel="0" collapsed="false">
      <c r="F889" s="84"/>
    </row>
    <row r="890" customFormat="false" ht="15.75" hidden="false" customHeight="true" outlineLevel="0" collapsed="false">
      <c r="F890" s="84"/>
    </row>
    <row r="891" customFormat="false" ht="15.75" hidden="false" customHeight="true" outlineLevel="0" collapsed="false">
      <c r="F891" s="84"/>
    </row>
    <row r="892" customFormat="false" ht="15.75" hidden="false" customHeight="true" outlineLevel="0" collapsed="false">
      <c r="F892" s="84"/>
    </row>
    <row r="893" customFormat="false" ht="15.75" hidden="false" customHeight="true" outlineLevel="0" collapsed="false">
      <c r="F893" s="84"/>
    </row>
    <row r="894" customFormat="false" ht="15.75" hidden="false" customHeight="true" outlineLevel="0" collapsed="false">
      <c r="F894" s="84"/>
    </row>
    <row r="895" customFormat="false" ht="15.75" hidden="false" customHeight="true" outlineLevel="0" collapsed="false">
      <c r="F895" s="84"/>
    </row>
    <row r="896" customFormat="false" ht="15.75" hidden="false" customHeight="true" outlineLevel="0" collapsed="false">
      <c r="F896" s="84"/>
    </row>
    <row r="897" customFormat="false" ht="15.75" hidden="false" customHeight="true" outlineLevel="0" collapsed="false">
      <c r="F897" s="84"/>
    </row>
    <row r="898" customFormat="false" ht="15.75" hidden="false" customHeight="true" outlineLevel="0" collapsed="false">
      <c r="F898" s="84"/>
    </row>
    <row r="899" customFormat="false" ht="15.75" hidden="false" customHeight="true" outlineLevel="0" collapsed="false">
      <c r="F899" s="84"/>
    </row>
    <row r="900" customFormat="false" ht="15.75" hidden="false" customHeight="true" outlineLevel="0" collapsed="false">
      <c r="F900" s="84"/>
    </row>
    <row r="901" customFormat="false" ht="15.75" hidden="false" customHeight="true" outlineLevel="0" collapsed="false">
      <c r="F901" s="84"/>
    </row>
    <row r="902" customFormat="false" ht="15.75" hidden="false" customHeight="true" outlineLevel="0" collapsed="false">
      <c r="F902" s="84"/>
    </row>
    <row r="903" customFormat="false" ht="15.75" hidden="false" customHeight="true" outlineLevel="0" collapsed="false">
      <c r="F903" s="84"/>
    </row>
    <row r="904" customFormat="false" ht="15.75" hidden="false" customHeight="true" outlineLevel="0" collapsed="false">
      <c r="F904" s="84"/>
    </row>
    <row r="905" customFormat="false" ht="15.75" hidden="false" customHeight="true" outlineLevel="0" collapsed="false">
      <c r="F905" s="84"/>
    </row>
    <row r="906" customFormat="false" ht="15.75" hidden="false" customHeight="true" outlineLevel="0" collapsed="false">
      <c r="F906" s="84"/>
    </row>
    <row r="907" customFormat="false" ht="15.75" hidden="false" customHeight="true" outlineLevel="0" collapsed="false">
      <c r="F907" s="84"/>
    </row>
    <row r="908" customFormat="false" ht="15.75" hidden="false" customHeight="true" outlineLevel="0" collapsed="false">
      <c r="F908" s="84"/>
    </row>
    <row r="909" customFormat="false" ht="15.75" hidden="false" customHeight="true" outlineLevel="0" collapsed="false">
      <c r="F909" s="84"/>
    </row>
    <row r="910" customFormat="false" ht="15.75" hidden="false" customHeight="true" outlineLevel="0" collapsed="false">
      <c r="F910" s="84"/>
    </row>
    <row r="911" customFormat="false" ht="15.75" hidden="false" customHeight="true" outlineLevel="0" collapsed="false">
      <c r="F911" s="84"/>
    </row>
    <row r="912" customFormat="false" ht="15.75" hidden="false" customHeight="true" outlineLevel="0" collapsed="false">
      <c r="F912" s="84"/>
    </row>
    <row r="913" customFormat="false" ht="15.75" hidden="false" customHeight="true" outlineLevel="0" collapsed="false">
      <c r="F913" s="84"/>
    </row>
    <row r="914" customFormat="false" ht="15.75" hidden="false" customHeight="true" outlineLevel="0" collapsed="false">
      <c r="F914" s="84"/>
    </row>
    <row r="915" customFormat="false" ht="15.75" hidden="false" customHeight="true" outlineLevel="0" collapsed="false">
      <c r="F915" s="84"/>
    </row>
    <row r="916" customFormat="false" ht="15.75" hidden="false" customHeight="true" outlineLevel="0" collapsed="false">
      <c r="F916" s="84"/>
    </row>
    <row r="917" customFormat="false" ht="15.75" hidden="false" customHeight="true" outlineLevel="0" collapsed="false">
      <c r="F917" s="84"/>
    </row>
    <row r="918" customFormat="false" ht="15.75" hidden="false" customHeight="true" outlineLevel="0" collapsed="false">
      <c r="F918" s="84"/>
    </row>
    <row r="919" customFormat="false" ht="15.75" hidden="false" customHeight="true" outlineLevel="0" collapsed="false">
      <c r="F919" s="84"/>
    </row>
    <row r="920" customFormat="false" ht="15.75" hidden="false" customHeight="true" outlineLevel="0" collapsed="false">
      <c r="F920" s="84"/>
    </row>
    <row r="921" customFormat="false" ht="15.75" hidden="false" customHeight="true" outlineLevel="0" collapsed="false">
      <c r="F921" s="84"/>
    </row>
    <row r="922" customFormat="false" ht="15.75" hidden="false" customHeight="true" outlineLevel="0" collapsed="false">
      <c r="F922" s="84"/>
    </row>
    <row r="923" customFormat="false" ht="15.75" hidden="false" customHeight="true" outlineLevel="0" collapsed="false">
      <c r="F923" s="84"/>
    </row>
    <row r="924" customFormat="false" ht="15.75" hidden="false" customHeight="true" outlineLevel="0" collapsed="false">
      <c r="F924" s="84"/>
    </row>
    <row r="925" customFormat="false" ht="15.75" hidden="false" customHeight="true" outlineLevel="0" collapsed="false">
      <c r="F925" s="84"/>
    </row>
    <row r="926" customFormat="false" ht="15.75" hidden="false" customHeight="true" outlineLevel="0" collapsed="false">
      <c r="F926" s="84"/>
    </row>
    <row r="927" customFormat="false" ht="15.75" hidden="false" customHeight="true" outlineLevel="0" collapsed="false">
      <c r="F927" s="84"/>
    </row>
    <row r="928" customFormat="false" ht="15.75" hidden="false" customHeight="true" outlineLevel="0" collapsed="false">
      <c r="F928" s="84"/>
    </row>
    <row r="929" customFormat="false" ht="15.75" hidden="false" customHeight="true" outlineLevel="0" collapsed="false">
      <c r="F929" s="84"/>
    </row>
    <row r="930" customFormat="false" ht="15.75" hidden="false" customHeight="true" outlineLevel="0" collapsed="false">
      <c r="F930" s="84"/>
    </row>
    <row r="931" customFormat="false" ht="15.75" hidden="false" customHeight="true" outlineLevel="0" collapsed="false">
      <c r="F931" s="84"/>
    </row>
    <row r="932" customFormat="false" ht="15.75" hidden="false" customHeight="true" outlineLevel="0" collapsed="false">
      <c r="F932" s="84"/>
    </row>
    <row r="933" customFormat="false" ht="15.75" hidden="false" customHeight="true" outlineLevel="0" collapsed="false">
      <c r="F933" s="84"/>
    </row>
    <row r="934" customFormat="false" ht="15.75" hidden="false" customHeight="true" outlineLevel="0" collapsed="false">
      <c r="F934" s="84"/>
    </row>
    <row r="935" customFormat="false" ht="15.75" hidden="false" customHeight="true" outlineLevel="0" collapsed="false">
      <c r="F935" s="84"/>
    </row>
    <row r="936" customFormat="false" ht="15.75" hidden="false" customHeight="true" outlineLevel="0" collapsed="false">
      <c r="F936" s="84"/>
    </row>
    <row r="937" customFormat="false" ht="15.75" hidden="false" customHeight="true" outlineLevel="0" collapsed="false">
      <c r="F937" s="84"/>
    </row>
    <row r="938" customFormat="false" ht="15.75" hidden="false" customHeight="true" outlineLevel="0" collapsed="false">
      <c r="F938" s="84"/>
    </row>
    <row r="939" customFormat="false" ht="15.75" hidden="false" customHeight="true" outlineLevel="0" collapsed="false">
      <c r="F939" s="84"/>
    </row>
    <row r="940" customFormat="false" ht="15.75" hidden="false" customHeight="true" outlineLevel="0" collapsed="false">
      <c r="F940" s="84"/>
    </row>
    <row r="941" customFormat="false" ht="15.75" hidden="false" customHeight="true" outlineLevel="0" collapsed="false">
      <c r="F941" s="84"/>
    </row>
    <row r="942" customFormat="false" ht="15.75" hidden="false" customHeight="true" outlineLevel="0" collapsed="false">
      <c r="F942" s="84"/>
    </row>
    <row r="943" customFormat="false" ht="15.75" hidden="false" customHeight="true" outlineLevel="0" collapsed="false">
      <c r="F943" s="84"/>
    </row>
    <row r="944" customFormat="false" ht="15.75" hidden="false" customHeight="true" outlineLevel="0" collapsed="false">
      <c r="F944" s="84"/>
    </row>
    <row r="945" customFormat="false" ht="15.75" hidden="false" customHeight="true" outlineLevel="0" collapsed="false">
      <c r="F945" s="84"/>
    </row>
    <row r="946" customFormat="false" ht="15.75" hidden="false" customHeight="true" outlineLevel="0" collapsed="false">
      <c r="F946" s="84"/>
    </row>
    <row r="947" customFormat="false" ht="15.75" hidden="false" customHeight="true" outlineLevel="0" collapsed="false">
      <c r="F947" s="84"/>
    </row>
    <row r="948" customFormat="false" ht="15.75" hidden="false" customHeight="true" outlineLevel="0" collapsed="false">
      <c r="F948" s="84"/>
    </row>
    <row r="949" customFormat="false" ht="15.75" hidden="false" customHeight="true" outlineLevel="0" collapsed="false">
      <c r="F949" s="84"/>
    </row>
    <row r="950" customFormat="false" ht="15.75" hidden="false" customHeight="true" outlineLevel="0" collapsed="false">
      <c r="F950" s="84"/>
    </row>
    <row r="951" customFormat="false" ht="15.75" hidden="false" customHeight="true" outlineLevel="0" collapsed="false">
      <c r="F951" s="84"/>
    </row>
    <row r="952" customFormat="false" ht="15.75" hidden="false" customHeight="true" outlineLevel="0" collapsed="false">
      <c r="F952" s="84"/>
    </row>
    <row r="953" customFormat="false" ht="15.75" hidden="false" customHeight="true" outlineLevel="0" collapsed="false">
      <c r="F953" s="84"/>
    </row>
    <row r="954" customFormat="false" ht="15.75" hidden="false" customHeight="true" outlineLevel="0" collapsed="false">
      <c r="F954" s="84"/>
    </row>
    <row r="955" customFormat="false" ht="15.75" hidden="false" customHeight="true" outlineLevel="0" collapsed="false">
      <c r="F955" s="84"/>
    </row>
    <row r="956" customFormat="false" ht="15.75" hidden="false" customHeight="true" outlineLevel="0" collapsed="false">
      <c r="F956" s="84"/>
    </row>
    <row r="957" customFormat="false" ht="15.75" hidden="false" customHeight="true" outlineLevel="0" collapsed="false">
      <c r="F957" s="84"/>
    </row>
    <row r="958" customFormat="false" ht="15.75" hidden="false" customHeight="true" outlineLevel="0" collapsed="false">
      <c r="F958" s="84"/>
    </row>
    <row r="959" customFormat="false" ht="15.75" hidden="false" customHeight="true" outlineLevel="0" collapsed="false">
      <c r="F959" s="84"/>
    </row>
    <row r="960" customFormat="false" ht="15.75" hidden="false" customHeight="true" outlineLevel="0" collapsed="false">
      <c r="F960" s="84"/>
    </row>
    <row r="961" customFormat="false" ht="15.75" hidden="false" customHeight="true" outlineLevel="0" collapsed="false">
      <c r="F961" s="84"/>
    </row>
    <row r="962" customFormat="false" ht="15.75" hidden="false" customHeight="true" outlineLevel="0" collapsed="false">
      <c r="F962" s="84"/>
    </row>
    <row r="963" customFormat="false" ht="15.75" hidden="false" customHeight="true" outlineLevel="0" collapsed="false">
      <c r="F963" s="84"/>
    </row>
    <row r="964" customFormat="false" ht="15.75" hidden="false" customHeight="true" outlineLevel="0" collapsed="false">
      <c r="F964" s="84"/>
    </row>
    <row r="965" customFormat="false" ht="15.75" hidden="false" customHeight="true" outlineLevel="0" collapsed="false">
      <c r="F965" s="84"/>
    </row>
    <row r="966" customFormat="false" ht="15.75" hidden="false" customHeight="true" outlineLevel="0" collapsed="false">
      <c r="F966" s="84"/>
    </row>
    <row r="967" customFormat="false" ht="15.75" hidden="false" customHeight="true" outlineLevel="0" collapsed="false">
      <c r="F967" s="84"/>
    </row>
    <row r="968" customFormat="false" ht="15.75" hidden="false" customHeight="true" outlineLevel="0" collapsed="false">
      <c r="F968" s="84"/>
    </row>
    <row r="969" customFormat="false" ht="15.75" hidden="false" customHeight="true" outlineLevel="0" collapsed="false">
      <c r="F969" s="84"/>
    </row>
    <row r="970" customFormat="false" ht="15.75" hidden="false" customHeight="true" outlineLevel="0" collapsed="false">
      <c r="F970" s="84"/>
    </row>
    <row r="971" customFormat="false" ht="15.75" hidden="false" customHeight="true" outlineLevel="0" collapsed="false">
      <c r="F971" s="84"/>
    </row>
    <row r="972" customFormat="false" ht="15.75" hidden="false" customHeight="true" outlineLevel="0" collapsed="false">
      <c r="F972" s="84"/>
    </row>
    <row r="973" customFormat="false" ht="15.75" hidden="false" customHeight="true" outlineLevel="0" collapsed="false">
      <c r="F973" s="84"/>
    </row>
    <row r="974" customFormat="false" ht="15.75" hidden="false" customHeight="true" outlineLevel="0" collapsed="false">
      <c r="F974" s="84"/>
    </row>
    <row r="975" customFormat="false" ht="15.75" hidden="false" customHeight="true" outlineLevel="0" collapsed="false">
      <c r="F975" s="84"/>
    </row>
    <row r="976" customFormat="false" ht="15.75" hidden="false" customHeight="true" outlineLevel="0" collapsed="false">
      <c r="F976" s="84"/>
    </row>
    <row r="977" customFormat="false" ht="15.75" hidden="false" customHeight="true" outlineLevel="0" collapsed="false">
      <c r="F977" s="84"/>
    </row>
    <row r="978" customFormat="false" ht="15.75" hidden="false" customHeight="true" outlineLevel="0" collapsed="false">
      <c r="F978" s="84"/>
    </row>
    <row r="979" customFormat="false" ht="15.75" hidden="false" customHeight="true" outlineLevel="0" collapsed="false">
      <c r="F979" s="84"/>
    </row>
    <row r="980" customFormat="false" ht="15.75" hidden="false" customHeight="true" outlineLevel="0" collapsed="false">
      <c r="F980" s="84"/>
    </row>
    <row r="981" customFormat="false" ht="15.75" hidden="false" customHeight="true" outlineLevel="0" collapsed="false">
      <c r="F981" s="84"/>
    </row>
    <row r="982" customFormat="false" ht="15.75" hidden="false" customHeight="true" outlineLevel="0" collapsed="false">
      <c r="F982" s="84"/>
    </row>
    <row r="983" customFormat="false" ht="15.75" hidden="false" customHeight="true" outlineLevel="0" collapsed="false">
      <c r="F983" s="84"/>
    </row>
    <row r="984" customFormat="false" ht="15.75" hidden="false" customHeight="true" outlineLevel="0" collapsed="false">
      <c r="F984" s="84"/>
    </row>
    <row r="985" customFormat="false" ht="15.75" hidden="false" customHeight="true" outlineLevel="0" collapsed="false">
      <c r="F985" s="84"/>
    </row>
    <row r="986" customFormat="false" ht="15.75" hidden="false" customHeight="true" outlineLevel="0" collapsed="false">
      <c r="F986" s="84"/>
    </row>
    <row r="987" customFormat="false" ht="15.75" hidden="false" customHeight="true" outlineLevel="0" collapsed="false">
      <c r="F987" s="84"/>
    </row>
    <row r="988" customFormat="false" ht="15.75" hidden="false" customHeight="true" outlineLevel="0" collapsed="false">
      <c r="F988" s="84"/>
    </row>
    <row r="989" customFormat="false" ht="15.75" hidden="false" customHeight="true" outlineLevel="0" collapsed="false">
      <c r="F989" s="84"/>
    </row>
    <row r="990" customFormat="false" ht="15.75" hidden="false" customHeight="true" outlineLevel="0" collapsed="false">
      <c r="F990" s="84"/>
    </row>
    <row r="991" customFormat="false" ht="15.75" hidden="false" customHeight="true" outlineLevel="0" collapsed="false">
      <c r="F991" s="84"/>
    </row>
    <row r="992" customFormat="false" ht="15.75" hidden="false" customHeight="true" outlineLevel="0" collapsed="false">
      <c r="F992" s="84"/>
    </row>
    <row r="993" customFormat="false" ht="15.75" hidden="false" customHeight="true" outlineLevel="0" collapsed="false">
      <c r="F993" s="84"/>
    </row>
    <row r="994" customFormat="false" ht="15.75" hidden="false" customHeight="true" outlineLevel="0" collapsed="false">
      <c r="F994" s="84"/>
    </row>
    <row r="995" customFormat="false" ht="15.75" hidden="false" customHeight="true" outlineLevel="0" collapsed="false">
      <c r="F995" s="84"/>
    </row>
    <row r="996" customFormat="false" ht="15.75" hidden="false" customHeight="true" outlineLevel="0" collapsed="false">
      <c r="F996" s="84"/>
    </row>
    <row r="997" customFormat="false" ht="15.75" hidden="false" customHeight="true" outlineLevel="0" collapsed="false">
      <c r="F997" s="84"/>
    </row>
    <row r="998" customFormat="false" ht="15.75" hidden="false" customHeight="true" outlineLevel="0" collapsed="false">
      <c r="F998" s="84"/>
    </row>
    <row r="999" customFormat="false" ht="15.75" hidden="false" customHeight="true" outlineLevel="0" collapsed="false">
      <c r="F999" s="84"/>
    </row>
    <row r="1000" customFormat="false" ht="15.75" hidden="false" customHeight="true" outlineLevel="0" collapsed="false">
      <c r="F1000" s="84"/>
    </row>
    <row r="1001" customFormat="false" ht="15.75" hidden="false" customHeight="true" outlineLevel="0" collapsed="false">
      <c r="F1001" s="84"/>
    </row>
    <row r="1002" customFormat="false" ht="15.75" hidden="false" customHeight="true" outlineLevel="0" collapsed="false">
      <c r="F1002" s="84"/>
    </row>
    <row r="1003" customFormat="false" ht="15.75" hidden="false" customHeight="true" outlineLevel="0" collapsed="false">
      <c r="F1003" s="84"/>
    </row>
    <row r="1004" customFormat="false" ht="15.75" hidden="false" customHeight="true" outlineLevel="0" collapsed="false">
      <c r="F1004" s="84"/>
    </row>
  </sheetData>
  <mergeCells count="1">
    <mergeCell ref="A2:C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1003</TotalTime>
  <Application>LibreOffice/7.0.3.1$Windows_X86_64 LibreOffice_project/d7547858d014d4cf69878db179d326fc3483e082</Application>
  <Company>LAVIGIEDELEAU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2020-10-20T14:38:41Z</dcterms:created>
  <dc:creator>Vigie-TC4</dc:creator>
  <dc:description/>
  <dc:language>fr-FR</dc:language>
  <cp:lastModifiedBy/>
  <dcterms:modified xsi:type="dcterms:W3CDTF">2022-10-29T21:41:21Z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LAVIGIEDELEAU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